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2"/>
  <workbookPr autoCompressPictures="0"/>
  <mc:AlternateContent xmlns:mc="http://schemas.openxmlformats.org/markup-compatibility/2006">
    <mc:Choice Requires="x15">
      <x15ac:absPath xmlns:x15ac="http://schemas.microsoft.com/office/spreadsheetml/2010/11/ac" url="/Users/hansvermeulen/Desktop/Backup/2020-2021/Beursspel/"/>
    </mc:Choice>
  </mc:AlternateContent>
  <xr:revisionPtr revIDLastSave="0" documentId="13_ncr:1_{9B5C51F0-9AA2-D14F-88A9-2597B2AB9B71}" xr6:coauthVersionLast="45" xr6:coauthVersionMax="45" xr10:uidLastSave="{00000000-0000-0000-0000-000000000000}"/>
  <bookViews>
    <workbookView xWindow="760" yWindow="460" windowWidth="26880" windowHeight="14720" xr2:uid="{00000000-000D-0000-FFFF-FFFF00000000}"/>
  </bookViews>
  <sheets>
    <sheet name="overzicht fondsen" sheetId="1" r:id="rId1"/>
    <sheet name="koersmutaties" sheetId="2" r:id="rId2"/>
    <sheet name="Blad1" sheetId="3" r:id="rId3"/>
  </sheets>
  <definedNames>
    <definedName name="_xlnm.Print_Area" localSheetId="0">'overzicht fondsen'!$A$38:$K$58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31" i="1" l="1"/>
  <c r="C7" i="1"/>
  <c r="AV7" i="1" s="1"/>
  <c r="AV32" i="1" s="1"/>
  <c r="C8" i="1"/>
  <c r="AT8" i="1" s="1"/>
  <c r="C9" i="1"/>
  <c r="AX9" i="1" s="1"/>
  <c r="C10" i="1"/>
  <c r="C11" i="1"/>
  <c r="C12" i="1"/>
  <c r="AP12" i="1" s="1"/>
  <c r="C13" i="1"/>
  <c r="AX13" i="1" s="1"/>
  <c r="C14" i="1"/>
  <c r="C15" i="1"/>
  <c r="AV15" i="1" s="1"/>
  <c r="C16" i="1"/>
  <c r="AK16" i="1" s="1"/>
  <c r="C17" i="1"/>
  <c r="AX17" i="1" s="1"/>
  <c r="C18" i="1"/>
  <c r="C19" i="1"/>
  <c r="C20" i="1"/>
  <c r="AV20" i="1" s="1"/>
  <c r="C21" i="1"/>
  <c r="AX21" i="1" s="1"/>
  <c r="C22" i="1"/>
  <c r="C23" i="1"/>
  <c r="AV23" i="1" s="1"/>
  <c r="C24" i="1"/>
  <c r="AT24" i="1" s="1"/>
  <c r="C25" i="1"/>
  <c r="AX25" i="1" s="1"/>
  <c r="C26" i="1"/>
  <c r="C27" i="1"/>
  <c r="AV27" i="1" s="1"/>
  <c r="C28" i="1"/>
  <c r="AP28" i="1" s="1"/>
  <c r="C29" i="1"/>
  <c r="AX29" i="1" s="1"/>
  <c r="C30" i="1"/>
  <c r="AV10" i="1"/>
  <c r="AV11" i="1"/>
  <c r="AV14" i="1"/>
  <c r="AV18" i="1"/>
  <c r="AV19" i="1"/>
  <c r="AV22" i="1"/>
  <c r="AV26" i="1"/>
  <c r="AV30" i="1"/>
  <c r="AV31" i="1"/>
  <c r="AV33" i="1"/>
  <c r="AX7" i="1"/>
  <c r="AX32" i="1" s="1"/>
  <c r="AX10" i="1"/>
  <c r="AX11" i="1"/>
  <c r="AX14" i="1"/>
  <c r="AX15" i="1"/>
  <c r="AX18" i="1"/>
  <c r="AX19" i="1"/>
  <c r="AX22" i="1"/>
  <c r="AX26" i="1"/>
  <c r="AX30" i="1"/>
  <c r="AX31" i="1"/>
  <c r="AX33" i="1"/>
  <c r="AT7" i="1"/>
  <c r="AT32" i="1" s="1"/>
  <c r="AT10" i="1"/>
  <c r="AT11" i="1"/>
  <c r="AT14" i="1"/>
  <c r="AT15" i="1"/>
  <c r="AT18" i="1"/>
  <c r="AT19" i="1"/>
  <c r="AT22" i="1"/>
  <c r="AT23" i="1"/>
  <c r="AT26" i="1"/>
  <c r="AT27" i="1"/>
  <c r="AT30" i="1"/>
  <c r="AT31" i="1"/>
  <c r="AT33" i="1"/>
  <c r="AZ7" i="1"/>
  <c r="AZ32" i="1" s="1"/>
  <c r="C50" i="1" s="1"/>
  <c r="AZ10" i="1"/>
  <c r="AZ11" i="1"/>
  <c r="AZ14" i="1"/>
  <c r="AZ15" i="1"/>
  <c r="AZ18" i="1"/>
  <c r="AZ19" i="1"/>
  <c r="AZ22" i="1"/>
  <c r="AZ23" i="1"/>
  <c r="AZ26" i="1"/>
  <c r="AZ27" i="1"/>
  <c r="AZ30" i="1"/>
  <c r="AZ31" i="1"/>
  <c r="AZ33" i="1"/>
  <c r="B50" i="1"/>
  <c r="B49" i="1"/>
  <c r="B62" i="1"/>
  <c r="B64" i="1"/>
  <c r="B55" i="1"/>
  <c r="B70" i="1"/>
  <c r="B59" i="1"/>
  <c r="B63" i="1"/>
  <c r="B67" i="1"/>
  <c r="B71" i="1"/>
  <c r="B57" i="1"/>
  <c r="B54" i="1"/>
  <c r="B52" i="1"/>
  <c r="B53" i="1"/>
  <c r="B69" i="1"/>
  <c r="B68" i="1"/>
  <c r="B65" i="1"/>
  <c r="B51" i="1"/>
  <c r="B60" i="1"/>
  <c r="B61" i="1"/>
  <c r="B66" i="1"/>
  <c r="B58" i="1"/>
  <c r="B56" i="1"/>
  <c r="C43" i="1"/>
  <c r="BB7" i="1"/>
  <c r="BB32" i="1" s="1"/>
  <c r="BB11" i="1"/>
  <c r="BB15" i="1"/>
  <c r="BB19" i="1"/>
  <c r="BB23" i="1"/>
  <c r="BB27" i="1"/>
  <c r="B72" i="1"/>
  <c r="AR7" i="1"/>
  <c r="AR32" i="1" s="1"/>
  <c r="AR15" i="1"/>
  <c r="AR19" i="1"/>
  <c r="AR23" i="1"/>
  <c r="AR27" i="1"/>
  <c r="AP7" i="1"/>
  <c r="AP32" i="1" s="1"/>
  <c r="AP10" i="1"/>
  <c r="AP15" i="1"/>
  <c r="AP16" i="1"/>
  <c r="AP18" i="1"/>
  <c r="AP19" i="1"/>
  <c r="AP22" i="1"/>
  <c r="AP23" i="1"/>
  <c r="AP26" i="1"/>
  <c r="AP27" i="1"/>
  <c r="AM7" i="1"/>
  <c r="AM32" i="1" s="1"/>
  <c r="C70" i="1" s="1"/>
  <c r="AM11" i="1"/>
  <c r="AM15" i="1"/>
  <c r="AM19" i="1"/>
  <c r="AM23" i="1"/>
  <c r="AM27" i="1"/>
  <c r="AK7" i="1"/>
  <c r="AK32" i="1" s="1"/>
  <c r="C59" i="1" s="1"/>
  <c r="AK8" i="1"/>
  <c r="AK10" i="1"/>
  <c r="AK11" i="1"/>
  <c r="AK12" i="1"/>
  <c r="AK15" i="1"/>
  <c r="AK18" i="1"/>
  <c r="AK19" i="1"/>
  <c r="AK22" i="1"/>
  <c r="AK23" i="1"/>
  <c r="AK26" i="1"/>
  <c r="AK27" i="1"/>
  <c r="AI7" i="1"/>
  <c r="AI32" i="1" s="1"/>
  <c r="AI11" i="1"/>
  <c r="AI15" i="1"/>
  <c r="AI19" i="1"/>
  <c r="AI23" i="1"/>
  <c r="AI27" i="1"/>
  <c r="AG7" i="1"/>
  <c r="AG32" i="1" s="1"/>
  <c r="AG10" i="1"/>
  <c r="AG11" i="1"/>
  <c r="AG15" i="1"/>
  <c r="AG18" i="1"/>
  <c r="AG19" i="1"/>
  <c r="AG22" i="1"/>
  <c r="AG23" i="1"/>
  <c r="AG24" i="1"/>
  <c r="AG26" i="1"/>
  <c r="AG27" i="1"/>
  <c r="AE7" i="1"/>
  <c r="AE32" i="1" s="1"/>
  <c r="AE15" i="1"/>
  <c r="AE19" i="1"/>
  <c r="AE23" i="1"/>
  <c r="AE24" i="1"/>
  <c r="AE27" i="1"/>
  <c r="AC7" i="1"/>
  <c r="AC32" i="1" s="1"/>
  <c r="C57" i="1" s="1"/>
  <c r="AC8" i="1"/>
  <c r="AC10" i="1"/>
  <c r="AC15" i="1"/>
  <c r="AC18" i="1"/>
  <c r="AC19" i="1"/>
  <c r="AC22" i="1"/>
  <c r="AC23" i="1"/>
  <c r="AC26" i="1"/>
  <c r="AC27" i="1"/>
  <c r="AA7" i="1"/>
  <c r="AA32" i="1" s="1"/>
  <c r="AA15" i="1"/>
  <c r="AA19" i="1"/>
  <c r="AA23" i="1"/>
  <c r="AA27" i="1"/>
  <c r="Y7" i="1"/>
  <c r="Y32" i="1" s="1"/>
  <c r="C52" i="1" s="1"/>
  <c r="Y10" i="1"/>
  <c r="Y15" i="1"/>
  <c r="Y18" i="1"/>
  <c r="Y19" i="1"/>
  <c r="Y22" i="1"/>
  <c r="Y23" i="1"/>
  <c r="Y26" i="1"/>
  <c r="Y27" i="1"/>
  <c r="W7" i="1"/>
  <c r="W32" i="1" s="1"/>
  <c r="W11" i="1"/>
  <c r="W15" i="1"/>
  <c r="W19" i="1"/>
  <c r="W23" i="1"/>
  <c r="W27" i="1"/>
  <c r="U7" i="1"/>
  <c r="U32" i="1" s="1"/>
  <c r="C69" i="1" s="1"/>
  <c r="U10" i="1"/>
  <c r="U11" i="1"/>
  <c r="U12" i="1"/>
  <c r="U15" i="1"/>
  <c r="U18" i="1"/>
  <c r="U19" i="1"/>
  <c r="U22" i="1"/>
  <c r="U23" i="1"/>
  <c r="U26" i="1"/>
  <c r="U27" i="1"/>
  <c r="U28" i="1"/>
  <c r="S7" i="1"/>
  <c r="S32" i="1" s="1"/>
  <c r="S11" i="1"/>
  <c r="S15" i="1"/>
  <c r="S19" i="1"/>
  <c r="S23" i="1"/>
  <c r="S24" i="1"/>
  <c r="S27" i="1"/>
  <c r="Q7" i="1"/>
  <c r="Q32" i="1" s="1"/>
  <c r="Q10" i="1"/>
  <c r="Q11" i="1"/>
  <c r="Q12" i="1"/>
  <c r="Q15" i="1"/>
  <c r="Q18" i="1"/>
  <c r="Q19" i="1"/>
  <c r="Q22" i="1"/>
  <c r="Q23" i="1"/>
  <c r="Q26" i="1"/>
  <c r="Q27" i="1"/>
  <c r="O7" i="1"/>
  <c r="O32" i="1" s="1"/>
  <c r="O15" i="1"/>
  <c r="O19" i="1"/>
  <c r="O23" i="1"/>
  <c r="O27" i="1"/>
  <c r="M7" i="1"/>
  <c r="M32" i="1" s="1"/>
  <c r="C60" i="1" s="1"/>
  <c r="M10" i="1"/>
  <c r="M15" i="1"/>
  <c r="M18" i="1"/>
  <c r="M19" i="1"/>
  <c r="M22" i="1"/>
  <c r="M23" i="1"/>
  <c r="M26" i="1"/>
  <c r="M27" i="1"/>
  <c r="K7" i="1"/>
  <c r="K32" i="1" s="1"/>
  <c r="K15" i="1"/>
  <c r="K19" i="1"/>
  <c r="K23" i="1"/>
  <c r="K24" i="1"/>
  <c r="K27" i="1"/>
  <c r="I7" i="1"/>
  <c r="I10" i="1"/>
  <c r="I12" i="1"/>
  <c r="I15" i="1"/>
  <c r="I18" i="1"/>
  <c r="I19" i="1"/>
  <c r="I22" i="1"/>
  <c r="I23" i="1"/>
  <c r="I26" i="1"/>
  <c r="I27" i="1"/>
  <c r="G7" i="1"/>
  <c r="G32" i="1" s="1"/>
  <c r="C58" i="1" s="1"/>
  <c r="G11" i="1"/>
  <c r="G15" i="1"/>
  <c r="G19" i="1"/>
  <c r="G23" i="1"/>
  <c r="G24" i="1"/>
  <c r="G27" i="1"/>
  <c r="E7" i="1"/>
  <c r="E32" i="1" s="1"/>
  <c r="E8" i="1"/>
  <c r="E10" i="1"/>
  <c r="E11" i="1"/>
  <c r="E15" i="1"/>
  <c r="E16" i="1"/>
  <c r="E18" i="1"/>
  <c r="E19" i="1"/>
  <c r="E22" i="1"/>
  <c r="E23" i="1"/>
  <c r="E26" i="1"/>
  <c r="E27" i="1"/>
  <c r="E28" i="1"/>
  <c r="C6" i="1"/>
  <c r="E6" i="1" s="1"/>
  <c r="H32" i="1"/>
  <c r="J32" i="1"/>
  <c r="L32" i="1"/>
  <c r="N32" i="1"/>
  <c r="P32" i="1"/>
  <c r="R32" i="1"/>
  <c r="T32" i="1"/>
  <c r="V32" i="1"/>
  <c r="X32" i="1"/>
  <c r="Z32" i="1"/>
  <c r="AB32" i="1"/>
  <c r="AD32" i="1"/>
  <c r="AF32" i="1"/>
  <c r="AH32" i="1"/>
  <c r="AJ32" i="1"/>
  <c r="AL32" i="1"/>
  <c r="AO32" i="1"/>
  <c r="AQ32" i="1"/>
  <c r="AS32" i="1"/>
  <c r="AU32" i="1"/>
  <c r="AW32" i="1"/>
  <c r="AY32" i="1"/>
  <c r="BA32" i="1"/>
  <c r="BC32" i="1"/>
  <c r="F32" i="1"/>
  <c r="G33" i="1"/>
  <c r="I33" i="1"/>
  <c r="K33" i="1"/>
  <c r="M33" i="1"/>
  <c r="O33" i="1"/>
  <c r="Q33" i="1"/>
  <c r="S33" i="1"/>
  <c r="U33" i="1"/>
  <c r="W33" i="1"/>
  <c r="Y33" i="1"/>
  <c r="AA33" i="1"/>
  <c r="AC33" i="1"/>
  <c r="AE33" i="1"/>
  <c r="AG33" i="1"/>
  <c r="AI33" i="1"/>
  <c r="AK33" i="1"/>
  <c r="AM33" i="1"/>
  <c r="AP33" i="1"/>
  <c r="AR33" i="1"/>
  <c r="BB33" i="1"/>
  <c r="E33" i="1"/>
  <c r="C45" i="1"/>
  <c r="BB31" i="1"/>
  <c r="AP31" i="1"/>
  <c r="AK31" i="1"/>
  <c r="AG31" i="1"/>
  <c r="AC31" i="1"/>
  <c r="Y31" i="1"/>
  <c r="U31" i="1"/>
  <c r="Q31" i="1"/>
  <c r="M31" i="1"/>
  <c r="I31" i="1"/>
  <c r="BB30" i="1"/>
  <c r="AP30" i="1"/>
  <c r="AK30" i="1"/>
  <c r="AG30" i="1"/>
  <c r="AC30" i="1"/>
  <c r="Y30" i="1"/>
  <c r="U30" i="1"/>
  <c r="Q30" i="1"/>
  <c r="M30" i="1"/>
  <c r="I30" i="1"/>
  <c r="AM30" i="1"/>
  <c r="I11" i="1"/>
  <c r="K11" i="1"/>
  <c r="M11" i="1"/>
  <c r="O11" i="1"/>
  <c r="Y11" i="1"/>
  <c r="AA11" i="1"/>
  <c r="AC11" i="1"/>
  <c r="AE11" i="1"/>
  <c r="AP11" i="1"/>
  <c r="AR11" i="1"/>
  <c r="I8" i="1"/>
  <c r="AG8" i="1"/>
  <c r="AP8" i="1"/>
  <c r="W30" i="1"/>
  <c r="E14" i="1"/>
  <c r="I14" i="1"/>
  <c r="M14" i="1"/>
  <c r="Q14" i="1"/>
  <c r="U14" i="1"/>
  <c r="Y14" i="1"/>
  <c r="AC14" i="1"/>
  <c r="AG14" i="1"/>
  <c r="AK14" i="1"/>
  <c r="AP14" i="1"/>
  <c r="G26" i="1"/>
  <c r="G22" i="1"/>
  <c r="G18" i="1"/>
  <c r="G16" i="1"/>
  <c r="G14" i="1"/>
  <c r="G10" i="1"/>
  <c r="G8" i="1"/>
  <c r="K28" i="1"/>
  <c r="K26" i="1"/>
  <c r="K22" i="1"/>
  <c r="K20" i="1"/>
  <c r="K18" i="1"/>
  <c r="K14" i="1"/>
  <c r="K12" i="1"/>
  <c r="K10" i="1"/>
  <c r="O26" i="1"/>
  <c r="O22" i="1"/>
  <c r="O18" i="1"/>
  <c r="O16" i="1"/>
  <c r="O14" i="1"/>
  <c r="O10" i="1"/>
  <c r="O8" i="1"/>
  <c r="S28" i="1"/>
  <c r="S26" i="1"/>
  <c r="S22" i="1"/>
  <c r="S20" i="1"/>
  <c r="S18" i="1"/>
  <c r="S14" i="1"/>
  <c r="S12" i="1"/>
  <c r="S10" i="1"/>
  <c r="W26" i="1"/>
  <c r="W22" i="1"/>
  <c r="W18" i="1"/>
  <c r="W16" i="1"/>
  <c r="W14" i="1"/>
  <c r="W10" i="1"/>
  <c r="W8" i="1"/>
  <c r="AA28" i="1"/>
  <c r="AA26" i="1"/>
  <c r="AA22" i="1"/>
  <c r="AA20" i="1"/>
  <c r="AA18" i="1"/>
  <c r="AA14" i="1"/>
  <c r="AA12" i="1"/>
  <c r="AA10" i="1"/>
  <c r="AE26" i="1"/>
  <c r="AE22" i="1"/>
  <c r="AE18" i="1"/>
  <c r="AE16" i="1"/>
  <c r="AE14" i="1"/>
  <c r="AE10" i="1"/>
  <c r="AE8" i="1"/>
  <c r="AI28" i="1"/>
  <c r="AI26" i="1"/>
  <c r="AI22" i="1"/>
  <c r="AI20" i="1"/>
  <c r="AI18" i="1"/>
  <c r="AI14" i="1"/>
  <c r="AI12" i="1"/>
  <c r="AI10" i="1"/>
  <c r="AM26" i="1"/>
  <c r="AM22" i="1"/>
  <c r="AM18" i="1"/>
  <c r="AM16" i="1"/>
  <c r="AM14" i="1"/>
  <c r="AM10" i="1"/>
  <c r="AM8" i="1"/>
  <c r="AR28" i="1"/>
  <c r="AR26" i="1"/>
  <c r="AR22" i="1"/>
  <c r="AR20" i="1"/>
  <c r="AR18" i="1"/>
  <c r="AR14" i="1"/>
  <c r="AR12" i="1"/>
  <c r="AR10" i="1"/>
  <c r="BB26" i="1"/>
  <c r="BB22" i="1"/>
  <c r="BB18" i="1"/>
  <c r="BB16" i="1"/>
  <c r="BB14" i="1"/>
  <c r="BB10" i="1"/>
  <c r="BB8" i="1"/>
  <c r="AE30" i="1"/>
  <c r="O30" i="1"/>
  <c r="AE31" i="1"/>
  <c r="I32" i="1"/>
  <c r="C66" i="1" s="1"/>
  <c r="G30" i="1"/>
  <c r="O31" i="1"/>
  <c r="AM31" i="1"/>
  <c r="W31" i="1"/>
  <c r="G31" i="1"/>
  <c r="AR30" i="1"/>
  <c r="AI30" i="1"/>
  <c r="AA30" i="1"/>
  <c r="S30" i="1"/>
  <c r="K30" i="1"/>
  <c r="E30" i="1"/>
  <c r="AR31" i="1"/>
  <c r="AI31" i="1"/>
  <c r="AA31" i="1"/>
  <c r="S31" i="1"/>
  <c r="K31" i="1"/>
  <c r="E31" i="1"/>
  <c r="AX27" i="1" l="1"/>
  <c r="AX23" i="1"/>
  <c r="AV12" i="1"/>
  <c r="AP20" i="1"/>
  <c r="AX28" i="1"/>
  <c r="AT28" i="1"/>
  <c r="AI34" i="1"/>
  <c r="E63" i="1" s="1"/>
  <c r="AE13" i="1"/>
  <c r="AR34" i="1"/>
  <c r="AZ12" i="1"/>
  <c r="G25" i="1"/>
  <c r="S17" i="1"/>
  <c r="AX24" i="1"/>
  <c r="AV8" i="1"/>
  <c r="AI21" i="1"/>
  <c r="E20" i="1"/>
  <c r="I16" i="1"/>
  <c r="M20" i="1"/>
  <c r="O24" i="1"/>
  <c r="Q24" i="1"/>
  <c r="Y12" i="1"/>
  <c r="AA24" i="1"/>
  <c r="AC16" i="1"/>
  <c r="AZ16" i="1"/>
  <c r="AT12" i="1"/>
  <c r="AX8" i="1"/>
  <c r="AV24" i="1"/>
  <c r="E24" i="1"/>
  <c r="I28" i="1"/>
  <c r="M24" i="1"/>
  <c r="M8" i="1"/>
  <c r="Q28" i="1"/>
  <c r="U24" i="1"/>
  <c r="AC20" i="1"/>
  <c r="AG20" i="1"/>
  <c r="AG12" i="1"/>
  <c r="AM24" i="1"/>
  <c r="BB24" i="1"/>
  <c r="AZ28" i="1"/>
  <c r="AT16" i="1"/>
  <c r="AX12" i="1"/>
  <c r="AX34" i="1"/>
  <c r="E49" i="1" s="1"/>
  <c r="AV28" i="1"/>
  <c r="W34" i="1"/>
  <c r="E53" i="1" s="1"/>
  <c r="C53" i="1"/>
  <c r="S34" i="1"/>
  <c r="E68" i="1" s="1"/>
  <c r="C68" i="1"/>
  <c r="AM34" i="1"/>
  <c r="E70" i="1" s="1"/>
  <c r="C63" i="1"/>
  <c r="AM9" i="1"/>
  <c r="BB28" i="1"/>
  <c r="AM28" i="1"/>
  <c r="AE28" i="1"/>
  <c r="W28" i="1"/>
  <c r="O28" i="1"/>
  <c r="G28" i="1"/>
  <c r="O17" i="1"/>
  <c r="Y8" i="1"/>
  <c r="E12" i="1"/>
  <c r="G9" i="1"/>
  <c r="I20" i="1"/>
  <c r="M28" i="1"/>
  <c r="M12" i="1"/>
  <c r="Q16" i="1"/>
  <c r="U16" i="1"/>
  <c r="Y29" i="1"/>
  <c r="Y25" i="1"/>
  <c r="Y21" i="1"/>
  <c r="Y16" i="1"/>
  <c r="AA21" i="1"/>
  <c r="AC24" i="1"/>
  <c r="AC12" i="1"/>
  <c r="AE29" i="1"/>
  <c r="AG28" i="1"/>
  <c r="AI24" i="1"/>
  <c r="AK29" i="1"/>
  <c r="AK25" i="1"/>
  <c r="AK21" i="1"/>
  <c r="AK17" i="1"/>
  <c r="AP24" i="1"/>
  <c r="AP13" i="1"/>
  <c r="AR17" i="1"/>
  <c r="AZ20" i="1"/>
  <c r="AT20" i="1"/>
  <c r="AX16" i="1"/>
  <c r="AV16" i="1"/>
  <c r="G34" i="1"/>
  <c r="E58" i="1" s="1"/>
  <c r="AE17" i="1"/>
  <c r="M13" i="1"/>
  <c r="W29" i="1"/>
  <c r="AA13" i="1"/>
  <c r="BB12" i="1"/>
  <c r="BB20" i="1"/>
  <c r="AR8" i="1"/>
  <c r="AR16" i="1"/>
  <c r="AM12" i="1"/>
  <c r="AM20" i="1"/>
  <c r="AI8" i="1"/>
  <c r="AI16" i="1"/>
  <c r="AE12" i="1"/>
  <c r="AE20" i="1"/>
  <c r="AA8" i="1"/>
  <c r="AA16" i="1"/>
  <c r="W12" i="1"/>
  <c r="W20" i="1"/>
  <c r="S8" i="1"/>
  <c r="S16" i="1"/>
  <c r="O12" i="1"/>
  <c r="O20" i="1"/>
  <c r="K8" i="1"/>
  <c r="K16" i="1"/>
  <c r="G12" i="1"/>
  <c r="G20" i="1"/>
  <c r="Q8" i="1"/>
  <c r="E29" i="1"/>
  <c r="E25" i="1"/>
  <c r="E21" i="1"/>
  <c r="E17" i="1"/>
  <c r="I24" i="1"/>
  <c r="I13" i="1"/>
  <c r="K17" i="1"/>
  <c r="M16" i="1"/>
  <c r="O25" i="1"/>
  <c r="Q20" i="1"/>
  <c r="S9" i="1"/>
  <c r="U20" i="1"/>
  <c r="U8" i="1"/>
  <c r="W24" i="1"/>
  <c r="W13" i="1"/>
  <c r="Y28" i="1"/>
  <c r="Y24" i="1"/>
  <c r="Y20" i="1"/>
  <c r="AC28" i="1"/>
  <c r="AG16" i="1"/>
  <c r="AI13" i="1"/>
  <c r="AK28" i="1"/>
  <c r="AK24" i="1"/>
  <c r="AK20" i="1"/>
  <c r="AM25" i="1"/>
  <c r="AR24" i="1"/>
  <c r="BB25" i="1"/>
  <c r="AZ24" i="1"/>
  <c r="AZ8" i="1"/>
  <c r="AX20" i="1"/>
  <c r="C65" i="1"/>
  <c r="Q34" i="1"/>
  <c r="E65" i="1" s="1"/>
  <c r="O34" i="1"/>
  <c r="E51" i="1" s="1"/>
  <c r="C51" i="1"/>
  <c r="AP34" i="1"/>
  <c r="E55" i="1" s="1"/>
  <c r="C55" i="1"/>
  <c r="I34" i="1"/>
  <c r="E66" i="1" s="1"/>
  <c r="AP17" i="1"/>
  <c r="Y17" i="1"/>
  <c r="I17" i="1"/>
  <c r="AK34" i="1"/>
  <c r="E59" i="1" s="1"/>
  <c r="M34" i="1"/>
  <c r="E60" i="1" s="1"/>
  <c r="K29" i="1"/>
  <c r="M29" i="1"/>
  <c r="M25" i="1"/>
  <c r="M21" i="1"/>
  <c r="M17" i="1"/>
  <c r="Q29" i="1"/>
  <c r="Q25" i="1"/>
  <c r="Q21" i="1"/>
  <c r="S29" i="1"/>
  <c r="U13" i="1"/>
  <c r="U9" i="1"/>
  <c r="W21" i="1"/>
  <c r="Y9" i="1"/>
  <c r="AA25" i="1"/>
  <c r="AA9" i="1"/>
  <c r="AC9" i="1"/>
  <c r="AE21" i="1"/>
  <c r="AE9" i="1"/>
  <c r="AG13" i="1"/>
  <c r="AG9" i="1"/>
  <c r="AI25" i="1"/>
  <c r="AR29" i="1"/>
  <c r="BB17" i="1"/>
  <c r="BB9" i="1"/>
  <c r="AZ29" i="1"/>
  <c r="AZ25" i="1"/>
  <c r="AZ21" i="1"/>
  <c r="AZ17" i="1"/>
  <c r="AZ13" i="1"/>
  <c r="AZ9" i="1"/>
  <c r="AV29" i="1"/>
  <c r="AV25" i="1"/>
  <c r="AV21" i="1"/>
  <c r="AV17" i="1"/>
  <c r="AV13" i="1"/>
  <c r="AV9" i="1"/>
  <c r="AM17" i="1"/>
  <c r="W17" i="1"/>
  <c r="G17" i="1"/>
  <c r="G29" i="1"/>
  <c r="G13" i="1"/>
  <c r="I29" i="1"/>
  <c r="I25" i="1"/>
  <c r="I21" i="1"/>
  <c r="K21" i="1"/>
  <c r="K13" i="1"/>
  <c r="O29" i="1"/>
  <c r="O13" i="1"/>
  <c r="S21" i="1"/>
  <c r="S13" i="1"/>
  <c r="U29" i="1"/>
  <c r="U25" i="1"/>
  <c r="U21" i="1"/>
  <c r="U17" i="1"/>
  <c r="W25" i="1"/>
  <c r="W9" i="1"/>
  <c r="Y13" i="1"/>
  <c r="AA17" i="1"/>
  <c r="AA34" i="1"/>
  <c r="E54" i="1" s="1"/>
  <c r="AC13" i="1"/>
  <c r="AE25" i="1"/>
  <c r="AG34" i="1"/>
  <c r="E67" i="1" s="1"/>
  <c r="AI17" i="1"/>
  <c r="AI9" i="1"/>
  <c r="AM29" i="1"/>
  <c r="AM13" i="1"/>
  <c r="AP29" i="1"/>
  <c r="AP25" i="1"/>
  <c r="AP21" i="1"/>
  <c r="AR21" i="1"/>
  <c r="AR13" i="1"/>
  <c r="BB29" i="1"/>
  <c r="C49" i="1"/>
  <c r="AG17" i="1"/>
  <c r="Q17" i="1"/>
  <c r="E13" i="1"/>
  <c r="E9" i="1"/>
  <c r="G21" i="1"/>
  <c r="I9" i="1"/>
  <c r="K25" i="1"/>
  <c r="K9" i="1"/>
  <c r="M9" i="1"/>
  <c r="O21" i="1"/>
  <c r="O9" i="1"/>
  <c r="Q13" i="1"/>
  <c r="Q9" i="1"/>
  <c r="S25" i="1"/>
  <c r="AA29" i="1"/>
  <c r="AC29" i="1"/>
  <c r="AC25" i="1"/>
  <c r="AC21" i="1"/>
  <c r="AC17" i="1"/>
  <c r="AG29" i="1"/>
  <c r="AG25" i="1"/>
  <c r="AG21" i="1"/>
  <c r="AI29" i="1"/>
  <c r="AK13" i="1"/>
  <c r="AK9" i="1"/>
  <c r="AM21" i="1"/>
  <c r="AP9" i="1"/>
  <c r="AR25" i="1"/>
  <c r="AR9" i="1"/>
  <c r="BB21" i="1"/>
  <c r="BB13" i="1"/>
  <c r="AT29" i="1"/>
  <c r="AT25" i="1"/>
  <c r="AT21" i="1"/>
  <c r="AT17" i="1"/>
  <c r="AT13" i="1"/>
  <c r="AT9" i="1"/>
  <c r="Y34" i="1"/>
  <c r="E52" i="1" s="1"/>
  <c r="U34" i="1"/>
  <c r="E69" i="1" s="1"/>
  <c r="AZ34" i="1"/>
  <c r="E50" i="1" s="1"/>
  <c r="AT34" i="1"/>
  <c r="E64" i="1" s="1"/>
  <c r="C64" i="1"/>
  <c r="BB34" i="1"/>
  <c r="E72" i="1" s="1"/>
  <c r="C72" i="1"/>
  <c r="C54" i="1"/>
  <c r="C56" i="1"/>
  <c r="E34" i="1"/>
  <c r="E56" i="1" s="1"/>
  <c r="AE34" i="1"/>
  <c r="E71" i="1" s="1"/>
  <c r="C71" i="1"/>
  <c r="K34" i="1"/>
  <c r="E61" i="1" s="1"/>
  <c r="C61" i="1"/>
  <c r="AC34" i="1"/>
  <c r="E57" i="1" s="1"/>
  <c r="C67" i="1"/>
  <c r="AV34" i="1"/>
  <c r="E62" i="1" s="1"/>
  <c r="C62" i="1"/>
</calcChain>
</file>

<file path=xl/sharedStrings.xml><?xml version="1.0" encoding="utf-8"?>
<sst xmlns="http://schemas.openxmlformats.org/spreadsheetml/2006/main" count="184" uniqueCount="81">
  <si>
    <t>NAAM FONDS AEX</t>
  </si>
  <si>
    <t>N</t>
  </si>
  <si>
    <t>INDEX PAKKETWAARDE</t>
  </si>
  <si>
    <t>naam deelnemer</t>
  </si>
  <si>
    <t>stand per:</t>
  </si>
  <si>
    <t>waarde</t>
  </si>
  <si>
    <t>nr.</t>
  </si>
  <si>
    <t>INZET</t>
  </si>
  <si>
    <t>Euro</t>
  </si>
  <si>
    <t>actuele datum</t>
  </si>
  <si>
    <t>AANVANGSWAARDE(START)</t>
  </si>
  <si>
    <t>stijging</t>
  </si>
  <si>
    <t>koers-</t>
  </si>
  <si>
    <t>actuele koers</t>
  </si>
  <si>
    <t>Toename waarde effectenbezit</t>
  </si>
  <si>
    <t>%</t>
  </si>
  <si>
    <t>verandering AEX index</t>
  </si>
  <si>
    <t>mutatie</t>
  </si>
  <si>
    <t>fondsnaam</t>
  </si>
  <si>
    <t>Koersmutatie in de tijd</t>
  </si>
  <si>
    <t>K</t>
  </si>
  <si>
    <t>INSULA COLLEGE - Halmaheiraplein</t>
  </si>
  <si>
    <t>AEX (live)</t>
  </si>
  <si>
    <t>AEX</t>
  </si>
  <si>
    <t>start</t>
  </si>
  <si>
    <t>soort fonds</t>
  </si>
  <si>
    <t>Bron:</t>
  </si>
  <si>
    <t>http://beurs.fd.nl/aandelen/amsterdam/aex/</t>
  </si>
  <si>
    <t xml:space="preserve">Aalberts Industries </t>
  </si>
  <si>
    <t xml:space="preserve">ABN AMRO </t>
  </si>
  <si>
    <t xml:space="preserve">Aegon </t>
  </si>
  <si>
    <t xml:space="preserve">Ahold Delhaize Koninklijke </t>
  </si>
  <si>
    <t xml:space="preserve">Akzo Nobel </t>
  </si>
  <si>
    <t xml:space="preserve">Altice </t>
  </si>
  <si>
    <t xml:space="preserve">ArcelorMittal </t>
  </si>
  <si>
    <t xml:space="preserve">ASML Holding </t>
  </si>
  <si>
    <t xml:space="preserve">DSM Koninklijke </t>
  </si>
  <si>
    <t xml:space="preserve">Galapagos </t>
  </si>
  <si>
    <t xml:space="preserve">Gemalto </t>
  </si>
  <si>
    <t xml:space="preserve">Heineken </t>
  </si>
  <si>
    <t xml:space="preserve">ING Groep </t>
  </si>
  <si>
    <t xml:space="preserve">KPN Koninklijke </t>
  </si>
  <si>
    <t xml:space="preserve">NN Group </t>
  </si>
  <si>
    <t xml:space="preserve">Philips Koninklijke </t>
  </si>
  <si>
    <t xml:space="preserve">Randstad </t>
  </si>
  <si>
    <t xml:space="preserve">RELX </t>
  </si>
  <si>
    <t xml:space="preserve">Royal Dutch Shell A </t>
  </si>
  <si>
    <t xml:space="preserve">Unibail-Rodamco </t>
  </si>
  <si>
    <t xml:space="preserve">Unilever Certificate </t>
  </si>
  <si>
    <t xml:space="preserve">Vopak Koninklijke </t>
  </si>
  <si>
    <t xml:space="preserve">Wolters Kluwer </t>
  </si>
  <si>
    <t>koers op begindatum (29-8)</t>
  </si>
  <si>
    <t>BEURSCOMPETITIE 2017</t>
  </si>
  <si>
    <t>BEURSSPEL 2017</t>
  </si>
  <si>
    <t>Halmaheiraplein - Dordrecht - Havo-Vwo 5e leerjaar</t>
  </si>
  <si>
    <t>ASR Nederland</t>
  </si>
  <si>
    <t>Signify</t>
  </si>
  <si>
    <t>ABN AMRO BANK N.V.</t>
  </si>
  <si>
    <t>ADYEN NV</t>
  </si>
  <si>
    <t>Aegon</t>
  </si>
  <si>
    <t>Ahold Delhaize</t>
  </si>
  <si>
    <t>Akzo Nobel</t>
  </si>
  <si>
    <t>ArcelorMittal</t>
  </si>
  <si>
    <t>ASMI</t>
  </si>
  <si>
    <t>ASML</t>
  </si>
  <si>
    <t>DSM</t>
  </si>
  <si>
    <t>Galapagos</t>
  </si>
  <si>
    <t>Heineken</t>
  </si>
  <si>
    <t>IMCD</t>
  </si>
  <si>
    <t>ING</t>
  </si>
  <si>
    <t>JUST EAT TAKEAWAY</t>
  </si>
  <si>
    <t>KPN</t>
  </si>
  <si>
    <t>NN Group</t>
  </si>
  <si>
    <t>Philips Koninklijke</t>
  </si>
  <si>
    <t>PROSUS</t>
  </si>
  <si>
    <t>RANDSTAD NV</t>
  </si>
  <si>
    <t>RELX</t>
  </si>
  <si>
    <t>Royal Dutch Shell A</t>
  </si>
  <si>
    <t>UNIBAIL-RODAMCO-WESTFIELD</t>
  </si>
  <si>
    <t>UNILEVER</t>
  </si>
  <si>
    <t>Wolters Kluwer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</si>
</sst>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7" formatCode="#,##0_ ;\-#,##0\ "/>
    <numFmt numFmtId="168" formatCode="[$-413]d/mmm;@"/>
    <numFmt numFmtId="169" formatCode="0.000"/>
  </numFmts>
  <fonts count="30">
    <font>
      <sz val="10"/>
      <name val="Arial"/>
    </font>
    <font>
      <sz val="10"/>
      <name val="Arial"/>
    </font>
    <font>
      <b/>
      <i/>
      <sz val="10"/>
      <name val="Arial"/>
      <family val="2"/>
    </font>
    <font>
      <b/>
      <sz val="10"/>
      <name val="Arial"/>
      <family val="2"/>
    </font>
    <font>
      <b/>
      <i/>
      <sz val="8"/>
      <name val="Arial"/>
      <family val="2"/>
    </font>
    <font>
      <i/>
      <sz val="10"/>
      <name val="Arial"/>
      <family val="2"/>
    </font>
    <font>
      <sz val="10"/>
      <name val="Arial"/>
      <family val="2"/>
    </font>
    <font>
      <sz val="18"/>
      <name val="Arial"/>
      <family val="2"/>
    </font>
    <font>
      <sz val="12"/>
      <name val="Arial"/>
      <family val="2"/>
    </font>
    <font>
      <b/>
      <i/>
      <sz val="11"/>
      <name val="Arial"/>
      <family val="2"/>
    </font>
    <font>
      <b/>
      <i/>
      <sz val="20"/>
      <name val="Arial"/>
      <family val="2"/>
    </font>
    <font>
      <b/>
      <i/>
      <sz val="14"/>
      <name val="Arial"/>
      <family val="2"/>
    </font>
    <font>
      <b/>
      <sz val="14"/>
      <name val="Arial"/>
      <family val="2"/>
    </font>
    <font>
      <u/>
      <sz val="10"/>
      <color indexed="12"/>
      <name val="Arial"/>
    </font>
    <font>
      <b/>
      <sz val="11"/>
      <name val="Times New Roman"/>
      <family val="1"/>
    </font>
    <font>
      <b/>
      <sz val="10"/>
      <name val="Arial"/>
    </font>
    <font>
      <b/>
      <sz val="22"/>
      <name val="Arial"/>
      <family val="2"/>
    </font>
    <font>
      <sz val="10"/>
      <name val="Tahoma"/>
      <family val="2"/>
    </font>
    <font>
      <u/>
      <sz val="10"/>
      <color theme="11"/>
      <name val="Arial"/>
    </font>
    <font>
      <b/>
      <u/>
      <sz val="10"/>
      <name val="Arial"/>
      <family val="2"/>
    </font>
    <font>
      <sz val="10"/>
      <color rgb="FF00B050"/>
      <name val="Arial"/>
      <family val="2"/>
    </font>
    <font>
      <b/>
      <sz val="12"/>
      <name val="Arial"/>
      <family val="2"/>
    </font>
    <font>
      <sz val="12"/>
      <color rgb="FF000000"/>
      <name val="Arial"/>
      <family val="2"/>
    </font>
    <font>
      <sz val="12"/>
      <color rgb="FF333333"/>
      <name val="Tahoma"/>
      <family val="2"/>
    </font>
    <font>
      <sz val="12"/>
      <name val="Tahoma"/>
      <family val="2"/>
    </font>
    <font>
      <sz val="12"/>
      <color rgb="FF333333"/>
      <name val="Roboto"/>
    </font>
    <font>
      <sz val="12"/>
      <color rgb="FF191919"/>
      <name val="Tahoma"/>
      <family val="2"/>
    </font>
    <font>
      <sz val="6.85"/>
      <color rgb="FF333333"/>
      <name val="Tahoma"/>
      <family val="2"/>
    </font>
    <font>
      <sz val="6.85"/>
      <color rgb="FF50C609"/>
      <name val="Tahoma"/>
      <family val="2"/>
    </font>
    <font>
      <sz val="6.85"/>
      <color rgb="FFE84949"/>
      <name val="Tahoma"/>
      <family val="2"/>
    </font>
  </fonts>
  <fills count="12">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rgb="FFFFFFFF"/>
        <bgColor indexed="64"/>
      </patternFill>
    </fill>
    <fill>
      <patternFill patternType="solid">
        <fgColor theme="8" tint="0.59999389629810485"/>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tint="-0.14999847407452621"/>
        <bgColor indexed="64"/>
      </patternFill>
    </fill>
  </fills>
  <borders count="38">
    <border>
      <left/>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medium">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style="thin">
        <color auto="1"/>
      </right>
      <top style="medium">
        <color auto="1"/>
      </top>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bottom style="medium">
        <color auto="1"/>
      </bottom>
      <diagonal/>
    </border>
  </borders>
  <cellStyleXfs count="6">
    <xf numFmtId="0" fontId="0" fillId="0" borderId="0"/>
    <xf numFmtId="0" fontId="13" fillId="0" borderId="0" applyNumberFormat="0" applyFill="0" applyBorder="0" applyAlignment="0" applyProtection="0">
      <alignment vertical="top"/>
      <protection locked="0"/>
    </xf>
    <xf numFmtId="16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97">
    <xf numFmtId="0" fontId="0" fillId="0" borderId="0" xfId="0"/>
    <xf numFmtId="0" fontId="2" fillId="0" borderId="0" xfId="0" applyFont="1" applyFill="1" applyBorder="1"/>
    <xf numFmtId="164" fontId="0" fillId="0" borderId="0" xfId="2" applyFont="1" applyFill="1" applyBorder="1"/>
    <xf numFmtId="0" fontId="0" fillId="0" borderId="0" xfId="0" applyFill="1" applyBorder="1"/>
    <xf numFmtId="2" fontId="0" fillId="0" borderId="0" xfId="0" applyNumberFormat="1" applyFill="1" applyBorder="1" applyAlignment="1">
      <alignment horizontal="center"/>
    </xf>
    <xf numFmtId="0" fontId="0" fillId="0" borderId="0" xfId="0" applyBorder="1"/>
    <xf numFmtId="0" fontId="0" fillId="0" borderId="0" xfId="0" applyAlignment="1">
      <alignment horizontal="center"/>
    </xf>
    <xf numFmtId="0" fontId="0" fillId="0" borderId="0" xfId="0" applyFill="1"/>
    <xf numFmtId="0" fontId="6" fillId="0" borderId="0" xfId="0" applyFont="1" applyFill="1" applyBorder="1"/>
    <xf numFmtId="2" fontId="6" fillId="0" borderId="0" xfId="0" applyNumberFormat="1" applyFont="1" applyFill="1" applyBorder="1" applyAlignment="1">
      <alignment horizontal="center"/>
    </xf>
    <xf numFmtId="0" fontId="8" fillId="0" borderId="0" xfId="0" applyFont="1"/>
    <xf numFmtId="2" fontId="0" fillId="0" borderId="0" xfId="0" applyNumberFormat="1" applyFill="1" applyBorder="1"/>
    <xf numFmtId="0" fontId="9" fillId="0" borderId="0" xfId="0" applyFont="1" applyBorder="1"/>
    <xf numFmtId="16" fontId="12" fillId="2" borderId="1" xfId="2" applyNumberFormat="1" applyFont="1" applyFill="1" applyBorder="1"/>
    <xf numFmtId="0" fontId="0" fillId="2" borderId="0" xfId="0" applyFill="1" applyBorder="1"/>
    <xf numFmtId="0" fontId="0" fillId="0" borderId="2" xfId="0" applyBorder="1"/>
    <xf numFmtId="2" fontId="0" fillId="0" borderId="0" xfId="0" applyNumberFormat="1"/>
    <xf numFmtId="0" fontId="2" fillId="2" borderId="0" xfId="0" applyFont="1"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11" fillId="2" borderId="2" xfId="0" applyFont="1" applyFill="1" applyBorder="1"/>
    <xf numFmtId="0" fontId="9" fillId="2" borderId="5" xfId="0" applyFont="1" applyFill="1" applyBorder="1" applyAlignment="1">
      <alignment horizontal="center"/>
    </xf>
    <xf numFmtId="0" fontId="5" fillId="2" borderId="0" xfId="0" applyFont="1" applyFill="1" applyBorder="1"/>
    <xf numFmtId="0" fontId="3" fillId="2" borderId="0" xfId="0" applyFont="1" applyFill="1" applyBorder="1"/>
    <xf numFmtId="164" fontId="0" fillId="2" borderId="0" xfId="0" applyNumberFormat="1" applyFill="1" applyBorder="1"/>
    <xf numFmtId="0" fontId="0" fillId="0" borderId="0" xfId="0" applyBorder="1" applyAlignment="1">
      <alignment horizontal="center"/>
    </xf>
    <xf numFmtId="0" fontId="0" fillId="0" borderId="0" xfId="0" applyFill="1" applyAlignment="1">
      <alignment horizontal="center"/>
    </xf>
    <xf numFmtId="0" fontId="0" fillId="2" borderId="8" xfId="0" applyFill="1" applyBorder="1" applyAlignment="1">
      <alignment horizontal="center"/>
    </xf>
    <xf numFmtId="0" fontId="2" fillId="2" borderId="9" xfId="0" applyFont="1" applyFill="1" applyBorder="1" applyAlignment="1">
      <alignment horizontal="center"/>
    </xf>
    <xf numFmtId="0" fontId="0" fillId="0" borderId="10" xfId="0"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9" fillId="0" borderId="0" xfId="0" applyFont="1" applyFill="1" applyBorder="1" applyAlignment="1">
      <alignment horizontal="center"/>
    </xf>
    <xf numFmtId="14" fontId="0" fillId="0" borderId="0" xfId="0" applyNumberFormat="1" applyFill="1" applyBorder="1"/>
    <xf numFmtId="14" fontId="0" fillId="0" borderId="0" xfId="2" applyNumberFormat="1" applyFont="1" applyFill="1" applyBorder="1"/>
    <xf numFmtId="2" fontId="2" fillId="0" borderId="0" xfId="0" applyNumberFormat="1" applyFont="1" applyFill="1" applyBorder="1" applyAlignment="1">
      <alignment horizontal="center"/>
    </xf>
    <xf numFmtId="0" fontId="15" fillId="0" borderId="0" xfId="0" applyFont="1" applyBorder="1" applyAlignment="1">
      <alignment horizontal="center"/>
    </xf>
    <xf numFmtId="0" fontId="4" fillId="3" borderId="14" xfId="0" applyFont="1" applyFill="1" applyBorder="1" applyAlignment="1">
      <alignment horizontal="left"/>
    </xf>
    <xf numFmtId="164" fontId="4" fillId="3" borderId="14" xfId="2" applyFont="1" applyFill="1" applyBorder="1" applyAlignment="1">
      <alignment horizontal="left"/>
    </xf>
    <xf numFmtId="0" fontId="2" fillId="2" borderId="15" xfId="0" applyFont="1" applyFill="1" applyBorder="1"/>
    <xf numFmtId="4" fontId="0" fillId="0" borderId="8" xfId="0" applyNumberFormat="1" applyFill="1" applyBorder="1"/>
    <xf numFmtId="164" fontId="0" fillId="0" borderId="16" xfId="0" applyNumberFormat="1" applyBorder="1" applyAlignment="1">
      <alignment horizontal="center"/>
    </xf>
    <xf numFmtId="0" fontId="0" fillId="0" borderId="16" xfId="0" applyBorder="1" applyAlignment="1">
      <alignment horizontal="center"/>
    </xf>
    <xf numFmtId="165" fontId="0" fillId="0" borderId="16" xfId="2" applyNumberFormat="1" applyFont="1" applyBorder="1" applyAlignment="1">
      <alignment horizontal="center"/>
    </xf>
    <xf numFmtId="164" fontId="0" fillId="0" borderId="17" xfId="0" applyNumberFormat="1" applyBorder="1" applyAlignment="1">
      <alignment horizontal="center"/>
    </xf>
    <xf numFmtId="0" fontId="0" fillId="0" borderId="17" xfId="0" applyBorder="1" applyAlignment="1">
      <alignment horizontal="center"/>
    </xf>
    <xf numFmtId="165" fontId="0" fillId="0" borderId="17" xfId="2" applyNumberFormat="1" applyFont="1" applyBorder="1" applyAlignment="1">
      <alignment horizontal="center"/>
    </xf>
    <xf numFmtId="0" fontId="0" fillId="0" borderId="19" xfId="0" applyFill="1" applyBorder="1"/>
    <xf numFmtId="10" fontId="6" fillId="0" borderId="20" xfId="0" applyNumberFormat="1" applyFont="1" applyBorder="1" applyAlignment="1">
      <alignment horizontal="center"/>
    </xf>
    <xf numFmtId="0" fontId="9" fillId="2" borderId="0" xfId="0" applyFont="1" applyFill="1" applyBorder="1"/>
    <xf numFmtId="0" fontId="9" fillId="2" borderId="9" xfId="0" applyFont="1" applyFill="1" applyBorder="1" applyAlignment="1">
      <alignment horizontal="center"/>
    </xf>
    <xf numFmtId="4" fontId="6" fillId="0" borderId="20" xfId="0" applyNumberFormat="1" applyFont="1" applyBorder="1"/>
    <xf numFmtId="0" fontId="16" fillId="2" borderId="11" xfId="0" applyFont="1" applyFill="1" applyBorder="1"/>
    <xf numFmtId="0" fontId="3" fillId="2" borderId="12" xfId="0" applyFont="1" applyFill="1" applyBorder="1"/>
    <xf numFmtId="0" fontId="0" fillId="2" borderId="7" xfId="0" applyFill="1" applyBorder="1"/>
    <xf numFmtId="0" fontId="0" fillId="2" borderId="13" xfId="0" applyFill="1" applyBorder="1"/>
    <xf numFmtId="0" fontId="9" fillId="2" borderId="5" xfId="0" applyFont="1" applyFill="1" applyBorder="1"/>
    <xf numFmtId="0" fontId="13" fillId="0" borderId="0" xfId="1" applyFill="1" applyBorder="1" applyAlignment="1" applyProtection="1">
      <alignment horizontal="left"/>
    </xf>
    <xf numFmtId="0" fontId="14" fillId="0" borderId="0" xfId="0" applyFont="1" applyFill="1" applyBorder="1" applyAlignment="1">
      <alignment horizontal="left"/>
    </xf>
    <xf numFmtId="0" fontId="14" fillId="0" borderId="0" xfId="1" applyFont="1" applyFill="1" applyBorder="1" applyAlignment="1" applyProtection="1">
      <alignment horizontal="left"/>
    </xf>
    <xf numFmtId="0" fontId="13" fillId="0" borderId="0" xfId="1" applyFont="1" applyFill="1" applyBorder="1" applyAlignment="1" applyProtection="1">
      <alignment horizontal="left"/>
    </xf>
    <xf numFmtId="10" fontId="6" fillId="0" borderId="21" xfId="2" applyNumberFormat="1" applyFont="1" applyFill="1" applyBorder="1" applyAlignment="1">
      <alignment horizontal="center"/>
    </xf>
    <xf numFmtId="10" fontId="6" fillId="0" borderId="22" xfId="2" applyNumberFormat="1" applyFont="1" applyFill="1" applyBorder="1" applyAlignment="1">
      <alignment horizontal="center"/>
    </xf>
    <xf numFmtId="0" fontId="3" fillId="0" borderId="16" xfId="0" applyFont="1" applyFill="1" applyBorder="1" applyAlignment="1">
      <alignment horizontal="left"/>
    </xf>
    <xf numFmtId="0" fontId="3" fillId="0" borderId="16" xfId="0" applyFont="1" applyFill="1" applyBorder="1"/>
    <xf numFmtId="10" fontId="6" fillId="0" borderId="23" xfId="0" applyNumberFormat="1" applyFont="1" applyBorder="1" applyAlignment="1">
      <alignment horizontal="center"/>
    </xf>
    <xf numFmtId="4" fontId="6" fillId="0" borderId="23" xfId="0" applyNumberFormat="1" applyFont="1" applyBorder="1"/>
    <xf numFmtId="0" fontId="0" fillId="2" borderId="8" xfId="0" applyFill="1" applyBorder="1"/>
    <xf numFmtId="0" fontId="0" fillId="0" borderId="26" xfId="0" applyBorder="1" applyAlignment="1">
      <alignment horizontal="center"/>
    </xf>
    <xf numFmtId="0" fontId="2" fillId="2" borderId="28" xfId="0" applyFont="1" applyFill="1" applyBorder="1"/>
    <xf numFmtId="0" fontId="2" fillId="2" borderId="29" xfId="0" applyFont="1" applyFill="1" applyBorder="1"/>
    <xf numFmtId="164" fontId="2" fillId="2" borderId="9" xfId="2" applyFont="1" applyFill="1" applyBorder="1" applyAlignment="1">
      <alignment horizontal="center"/>
    </xf>
    <xf numFmtId="164" fontId="2" fillId="2" borderId="8" xfId="2" applyFont="1" applyFill="1" applyBorder="1"/>
    <xf numFmtId="0" fontId="0" fillId="2" borderId="2" xfId="0" applyFill="1" applyBorder="1"/>
    <xf numFmtId="164" fontId="2" fillId="2" borderId="2" xfId="2" applyFont="1" applyFill="1" applyBorder="1"/>
    <xf numFmtId="0" fontId="0" fillId="2" borderId="1" xfId="0" applyFill="1" applyBorder="1"/>
    <xf numFmtId="164" fontId="2" fillId="2" borderId="5" xfId="2" applyFont="1" applyFill="1" applyBorder="1" applyAlignment="1">
      <alignment horizontal="center"/>
    </xf>
    <xf numFmtId="164" fontId="4" fillId="2" borderId="0" xfId="2" applyFont="1" applyFill="1" applyBorder="1" applyAlignment="1">
      <alignment horizontal="center"/>
    </xf>
    <xf numFmtId="0" fontId="4" fillId="2" borderId="18" xfId="0" applyFont="1" applyFill="1" applyBorder="1" applyAlignment="1">
      <alignment horizontal="left"/>
    </xf>
    <xf numFmtId="0" fontId="4" fillId="2" borderId="29" xfId="0" applyFont="1" applyFill="1" applyBorder="1" applyAlignment="1">
      <alignment horizontal="left"/>
    </xf>
    <xf numFmtId="0" fontId="4" fillId="2" borderId="0" xfId="0" applyFont="1" applyFill="1" applyBorder="1" applyAlignment="1">
      <alignment horizontal="left"/>
    </xf>
    <xf numFmtId="164" fontId="4" fillId="2" borderId="7" xfId="2" applyFont="1" applyFill="1" applyBorder="1" applyAlignment="1">
      <alignment horizontal="left"/>
    </xf>
    <xf numFmtId="164" fontId="4" fillId="2" borderId="9" xfId="2" applyFont="1" applyFill="1" applyBorder="1" applyAlignment="1">
      <alignment horizontal="left"/>
    </xf>
    <xf numFmtId="164" fontId="0" fillId="2" borderId="13" xfId="2" applyFont="1" applyFill="1" applyBorder="1"/>
    <xf numFmtId="164" fontId="0" fillId="2" borderId="12" xfId="2" applyFont="1" applyFill="1" applyBorder="1"/>
    <xf numFmtId="164" fontId="0" fillId="2" borderId="25" xfId="2" applyFont="1" applyFill="1" applyBorder="1"/>
    <xf numFmtId="10" fontId="0" fillId="0" borderId="30" xfId="0" applyNumberFormat="1" applyFill="1" applyBorder="1"/>
    <xf numFmtId="164" fontId="0" fillId="0" borderId="29" xfId="2" applyFont="1" applyFill="1" applyBorder="1"/>
    <xf numFmtId="164" fontId="0" fillId="0" borderId="31" xfId="2" applyFont="1" applyFill="1" applyBorder="1" applyAlignment="1">
      <alignment horizontal="left"/>
    </xf>
    <xf numFmtId="167" fontId="0" fillId="0" borderId="29" xfId="2" applyNumberFormat="1" applyFont="1" applyFill="1" applyBorder="1"/>
    <xf numFmtId="164" fontId="0" fillId="0" borderId="28" xfId="2" applyFont="1" applyFill="1" applyBorder="1"/>
    <xf numFmtId="4" fontId="0" fillId="0" borderId="28" xfId="0" applyNumberFormat="1" applyFill="1" applyBorder="1"/>
    <xf numFmtId="0" fontId="7" fillId="2" borderId="11" xfId="0" applyFont="1" applyFill="1" applyBorder="1"/>
    <xf numFmtId="0" fontId="7" fillId="2" borderId="3" xfId="0" applyFont="1" applyFill="1" applyBorder="1"/>
    <xf numFmtId="0" fontId="7" fillId="2" borderId="5" xfId="0" applyFont="1" applyFill="1" applyBorder="1"/>
    <xf numFmtId="0" fontId="7" fillId="2" borderId="13" xfId="0" applyFont="1" applyFill="1" applyBorder="1"/>
    <xf numFmtId="0" fontId="7" fillId="2" borderId="4" xfId="0" applyFont="1" applyFill="1" applyBorder="1"/>
    <xf numFmtId="0" fontId="7" fillId="2" borderId="6" xfId="0" applyFont="1" applyFill="1" applyBorder="1"/>
    <xf numFmtId="0" fontId="2" fillId="2" borderId="3" xfId="0" applyFont="1" applyFill="1" applyBorder="1"/>
    <xf numFmtId="164" fontId="0" fillId="2" borderId="3" xfId="2" applyFont="1" applyFill="1" applyBorder="1"/>
    <xf numFmtId="2" fontId="0" fillId="2" borderId="3" xfId="0" applyNumberFormat="1" applyFill="1" applyBorder="1"/>
    <xf numFmtId="2" fontId="0" fillId="2" borderId="5" xfId="0" applyNumberFormat="1" applyFill="1" applyBorder="1"/>
    <xf numFmtId="0" fontId="10" fillId="2" borderId="0" xfId="0" applyFont="1" applyFill="1" applyBorder="1"/>
    <xf numFmtId="164" fontId="0" fillId="2" borderId="0" xfId="2" applyFont="1" applyFill="1" applyBorder="1"/>
    <xf numFmtId="2" fontId="0" fillId="2" borderId="0" xfId="0" applyNumberFormat="1" applyFill="1" applyBorder="1"/>
    <xf numFmtId="2" fontId="0" fillId="2" borderId="7" xfId="0" applyNumberFormat="1" applyFill="1" applyBorder="1"/>
    <xf numFmtId="0" fontId="10" fillId="2" borderId="4" xfId="0" applyFont="1" applyFill="1" applyBorder="1"/>
    <xf numFmtId="164" fontId="0" fillId="2" borderId="4" xfId="2" applyFont="1" applyFill="1" applyBorder="1"/>
    <xf numFmtId="2" fontId="0" fillId="2" borderId="4" xfId="0" applyNumberFormat="1" applyFill="1" applyBorder="1"/>
    <xf numFmtId="2" fontId="0" fillId="2" borderId="6" xfId="0" applyNumberFormat="1" applyFill="1" applyBorder="1"/>
    <xf numFmtId="0" fontId="9" fillId="2" borderId="28" xfId="0" applyFont="1" applyFill="1" applyBorder="1" applyAlignment="1">
      <alignment horizontal="center"/>
    </xf>
    <xf numFmtId="0" fontId="9" fillId="2" borderId="3" xfId="0" applyFont="1" applyFill="1" applyBorder="1"/>
    <xf numFmtId="0" fontId="9" fillId="2" borderId="6" xfId="0" applyFont="1" applyFill="1" applyBorder="1" applyAlignment="1">
      <alignment horizontal="center"/>
    </xf>
    <xf numFmtId="0" fontId="9" fillId="2" borderId="6" xfId="0" applyFont="1" applyFill="1" applyBorder="1"/>
    <xf numFmtId="0" fontId="0" fillId="2" borderId="28" xfId="0" applyFill="1" applyBorder="1" applyAlignment="1">
      <alignment horizontal="center"/>
    </xf>
    <xf numFmtId="1" fontId="0" fillId="0" borderId="29" xfId="0" applyNumberFormat="1" applyFill="1" applyBorder="1"/>
    <xf numFmtId="164" fontId="0" fillId="0" borderId="26" xfId="0" applyNumberFormat="1" applyBorder="1" applyAlignment="1">
      <alignment horizontal="center"/>
    </xf>
    <xf numFmtId="165" fontId="0" fillId="0" borderId="26" xfId="2" applyNumberFormat="1" applyFont="1" applyBorder="1" applyAlignment="1">
      <alignment horizontal="center"/>
    </xf>
    <xf numFmtId="164" fontId="0" fillId="3" borderId="12" xfId="0" applyNumberFormat="1" applyFill="1" applyBorder="1"/>
    <xf numFmtId="164" fontId="4" fillId="3" borderId="32" xfId="2" applyFont="1" applyFill="1" applyBorder="1" applyAlignment="1">
      <alignment horizontal="center"/>
    </xf>
    <xf numFmtId="165" fontId="0" fillId="0" borderId="24" xfId="2" applyNumberFormat="1" applyFont="1" applyBorder="1" applyAlignment="1">
      <alignment horizontal="center"/>
    </xf>
    <xf numFmtId="165" fontId="0" fillId="0" borderId="33" xfId="2" applyNumberFormat="1" applyFont="1" applyBorder="1" applyAlignment="1">
      <alignment horizontal="center"/>
    </xf>
    <xf numFmtId="165" fontId="0" fillId="0" borderId="31" xfId="2" applyNumberFormat="1" applyFont="1" applyBorder="1" applyAlignment="1">
      <alignment horizontal="center"/>
    </xf>
    <xf numFmtId="0" fontId="2" fillId="6" borderId="9" xfId="0" applyFont="1" applyFill="1" applyBorder="1"/>
    <xf numFmtId="0" fontId="3" fillId="6" borderId="18" xfId="0" applyFont="1" applyFill="1" applyBorder="1" applyAlignment="1">
      <alignment horizontal="center"/>
    </xf>
    <xf numFmtId="0" fontId="3" fillId="6" borderId="29" xfId="1" applyFont="1" applyFill="1" applyBorder="1" applyAlignment="1" applyProtection="1">
      <alignment horizontal="left" vertical="center" wrapText="1" indent="1"/>
    </xf>
    <xf numFmtId="164" fontId="6" fillId="0" borderId="19" xfId="0" applyNumberFormat="1" applyFont="1" applyFill="1" applyBorder="1"/>
    <xf numFmtId="164" fontId="0" fillId="0" borderId="19" xfId="0" applyNumberFormat="1" applyFill="1" applyBorder="1"/>
    <xf numFmtId="0" fontId="0" fillId="0" borderId="34" xfId="0" applyBorder="1" applyAlignment="1">
      <alignment horizontal="center"/>
    </xf>
    <xf numFmtId="0" fontId="0" fillId="0" borderId="19" xfId="0" applyBorder="1" applyAlignment="1">
      <alignment horizontal="center"/>
    </xf>
    <xf numFmtId="0" fontId="4" fillId="9" borderId="14" xfId="0" applyFont="1" applyFill="1" applyBorder="1" applyAlignment="1">
      <alignment horizontal="left"/>
    </xf>
    <xf numFmtId="10" fontId="6" fillId="9" borderId="1" xfId="2" applyNumberFormat="1" applyFont="1" applyFill="1" applyBorder="1" applyAlignment="1">
      <alignment horizontal="center"/>
    </xf>
    <xf numFmtId="0" fontId="2" fillId="2" borderId="15" xfId="0" applyFont="1" applyFill="1" applyBorder="1" applyAlignment="1">
      <alignment vertical="center"/>
    </xf>
    <xf numFmtId="10" fontId="3" fillId="0" borderId="27" xfId="2" applyNumberFormat="1" applyFont="1" applyFill="1" applyBorder="1" applyAlignment="1">
      <alignment horizontal="center" vertical="center"/>
    </xf>
    <xf numFmtId="0" fontId="16" fillId="2" borderId="3" xfId="0" applyFont="1" applyFill="1" applyBorder="1"/>
    <xf numFmtId="2" fontId="0" fillId="4" borderId="0" xfId="0" applyNumberFormat="1" applyFill="1" applyBorder="1" applyAlignment="1">
      <alignment horizontal="right"/>
    </xf>
    <xf numFmtId="169" fontId="17" fillId="0" borderId="19" xfId="0" applyNumberFormat="1" applyFont="1" applyFill="1" applyBorder="1" applyAlignment="1">
      <alignment horizontal="right" vertical="center" wrapText="1"/>
    </xf>
    <xf numFmtId="169" fontId="17" fillId="8" borderId="16" xfId="0" applyNumberFormat="1" applyFont="1" applyFill="1" applyBorder="1" applyAlignment="1">
      <alignment horizontal="right" vertical="center" wrapText="1"/>
    </xf>
    <xf numFmtId="0" fontId="2" fillId="0" borderId="0" xfId="0" applyFont="1"/>
    <xf numFmtId="0" fontId="0" fillId="0" borderId="36" xfId="0" applyBorder="1" applyAlignment="1">
      <alignment horizontal="center"/>
    </xf>
    <xf numFmtId="0" fontId="0" fillId="0" borderId="16" xfId="0" applyFill="1" applyBorder="1"/>
    <xf numFmtId="0" fontId="19" fillId="0" borderId="0" xfId="0" applyFont="1"/>
    <xf numFmtId="169" fontId="17" fillId="0" borderId="16" xfId="0" applyNumberFormat="1" applyFont="1" applyBorder="1" applyAlignment="1">
      <alignment vertical="center" wrapText="1"/>
    </xf>
    <xf numFmtId="0" fontId="0" fillId="8" borderId="0" xfId="0" applyFill="1" applyBorder="1"/>
    <xf numFmtId="0" fontId="6" fillId="8" borderId="0" xfId="0" applyFont="1" applyFill="1" applyBorder="1"/>
    <xf numFmtId="0" fontId="0" fillId="8" borderId="0" xfId="0" applyFill="1"/>
    <xf numFmtId="0" fontId="20" fillId="8" borderId="0" xfId="0" applyFont="1" applyFill="1"/>
    <xf numFmtId="0" fontId="3" fillId="10" borderId="16" xfId="0" applyFont="1" applyFill="1" applyBorder="1"/>
    <xf numFmtId="0" fontId="6" fillId="11" borderId="16" xfId="1" applyFont="1" applyFill="1" applyBorder="1" applyAlignment="1" applyProtection="1">
      <alignment vertical="center" wrapText="1"/>
    </xf>
    <xf numFmtId="169" fontId="6" fillId="8" borderId="35" xfId="0" applyNumberFormat="1" applyFont="1" applyFill="1" applyBorder="1" applyAlignment="1">
      <alignment horizontal="right"/>
    </xf>
    <xf numFmtId="169" fontId="8" fillId="8" borderId="36" xfId="0" applyNumberFormat="1" applyFont="1" applyFill="1" applyBorder="1" applyAlignment="1">
      <alignment horizontal="right" vertical="center"/>
    </xf>
    <xf numFmtId="169" fontId="22" fillId="8" borderId="16" xfId="0" applyNumberFormat="1" applyFont="1" applyFill="1" applyBorder="1" applyAlignment="1">
      <alignment horizontal="right" vertical="center" wrapText="1"/>
    </xf>
    <xf numFmtId="169" fontId="22" fillId="5" borderId="16" xfId="0" applyNumberFormat="1" applyFont="1" applyFill="1" applyBorder="1" applyAlignment="1">
      <alignment horizontal="right" vertical="center" wrapText="1"/>
    </xf>
    <xf numFmtId="169" fontId="23" fillId="8" borderId="16" xfId="0" applyNumberFormat="1" applyFont="1" applyFill="1" applyBorder="1" applyAlignment="1">
      <alignment horizontal="right" vertical="center"/>
    </xf>
    <xf numFmtId="2" fontId="8" fillId="8" borderId="16" xfId="0" applyNumberFormat="1" applyFont="1" applyFill="1" applyBorder="1" applyAlignment="1">
      <alignment horizontal="right" vertical="center"/>
    </xf>
    <xf numFmtId="169" fontId="8" fillId="8" borderId="16" xfId="0" applyNumberFormat="1" applyFont="1" applyFill="1" applyBorder="1" applyAlignment="1">
      <alignment horizontal="right" vertical="center" wrapText="1"/>
    </xf>
    <xf numFmtId="169" fontId="24" fillId="8" borderId="16" xfId="0" applyNumberFormat="1" applyFont="1" applyFill="1" applyBorder="1" applyAlignment="1">
      <alignment horizontal="right" vertical="center" wrapText="1"/>
    </xf>
    <xf numFmtId="169" fontId="8" fillId="8" borderId="16" xfId="0" applyNumberFormat="1" applyFont="1" applyFill="1" applyBorder="1" applyAlignment="1">
      <alignment horizontal="right" vertical="center"/>
    </xf>
    <xf numFmtId="169" fontId="25" fillId="0" borderId="16" xfId="0" applyNumberFormat="1" applyFont="1" applyBorder="1" applyAlignment="1">
      <alignment horizontal="right" vertical="center"/>
    </xf>
    <xf numFmtId="169" fontId="8" fillId="0" borderId="16" xfId="0" applyNumberFormat="1" applyFont="1" applyBorder="1" applyAlignment="1">
      <alignment horizontal="right" vertical="center" wrapText="1"/>
    </xf>
    <xf numFmtId="169" fontId="26" fillId="0" borderId="16" xfId="0" applyNumberFormat="1" applyFont="1" applyBorder="1" applyAlignment="1">
      <alignment vertical="center" wrapText="1"/>
    </xf>
    <xf numFmtId="169" fontId="24" fillId="0" borderId="16" xfId="0" applyNumberFormat="1" applyFont="1" applyBorder="1" applyAlignment="1">
      <alignment vertical="center" wrapText="1"/>
    </xf>
    <xf numFmtId="169" fontId="24" fillId="0" borderId="16" xfId="0" applyNumberFormat="1" applyFont="1" applyFill="1" applyBorder="1" applyAlignment="1">
      <alignment horizontal="right" vertical="center" wrapText="1"/>
    </xf>
    <xf numFmtId="169" fontId="23" fillId="0" borderId="16" xfId="0" applyNumberFormat="1" applyFont="1" applyBorder="1" applyAlignment="1">
      <alignment horizontal="right" vertical="center"/>
    </xf>
    <xf numFmtId="168" fontId="21" fillId="2" borderId="16" xfId="0" applyNumberFormat="1" applyFont="1" applyFill="1" applyBorder="1" applyAlignment="1">
      <alignment horizontal="center" vertical="center"/>
    </xf>
    <xf numFmtId="0" fontId="0" fillId="0" borderId="16" xfId="0" applyBorder="1"/>
    <xf numFmtId="16" fontId="21" fillId="2" borderId="16" xfId="0" applyNumberFormat="1" applyFont="1" applyFill="1" applyBorder="1" applyAlignment="1">
      <alignment horizontal="center" vertical="center"/>
    </xf>
    <xf numFmtId="2" fontId="21" fillId="2" borderId="16" xfId="0" applyNumberFormat="1" applyFont="1" applyFill="1" applyBorder="1" applyAlignment="1">
      <alignment horizontal="left" vertical="center"/>
    </xf>
    <xf numFmtId="0" fontId="21" fillId="0" borderId="16" xfId="1" applyFont="1" applyBorder="1" applyAlignment="1" applyProtection="1">
      <alignment vertical="center" wrapText="1"/>
    </xf>
    <xf numFmtId="2" fontId="0" fillId="4" borderId="16" xfId="0" applyNumberFormat="1" applyFill="1" applyBorder="1" applyAlignment="1">
      <alignment horizontal="right"/>
    </xf>
    <xf numFmtId="0" fontId="0" fillId="7" borderId="4" xfId="0" applyFill="1" applyBorder="1"/>
    <xf numFmtId="0" fontId="0" fillId="7" borderId="37" xfId="0" applyFill="1" applyBorder="1"/>
    <xf numFmtId="0" fontId="21" fillId="2" borderId="16" xfId="0" applyFont="1" applyFill="1" applyBorder="1" applyAlignment="1">
      <alignment vertical="center"/>
    </xf>
    <xf numFmtId="0" fontId="3" fillId="2" borderId="8" xfId="0" applyFont="1" applyFill="1" applyBorder="1" applyAlignment="1">
      <alignment vertical="center"/>
    </xf>
    <xf numFmtId="0" fontId="3" fillId="2" borderId="2" xfId="0" applyFont="1" applyFill="1" applyBorder="1" applyAlignment="1">
      <alignment vertical="center"/>
    </xf>
    <xf numFmtId="3" fontId="3" fillId="2" borderId="2" xfId="0" applyNumberFormat="1" applyFont="1" applyFill="1" applyBorder="1" applyAlignment="1">
      <alignment vertical="center"/>
    </xf>
    <xf numFmtId="0" fontId="3" fillId="2" borderId="1" xfId="0" applyFont="1" applyFill="1" applyBorder="1" applyAlignment="1">
      <alignment vertical="center"/>
    </xf>
    <xf numFmtId="14" fontId="3" fillId="2" borderId="8" xfId="0" applyNumberFormat="1" applyFont="1" applyFill="1" applyBorder="1" applyAlignment="1">
      <alignment vertical="center"/>
    </xf>
    <xf numFmtId="0" fontId="0" fillId="2" borderId="2" xfId="0" applyFill="1" applyBorder="1" applyAlignment="1">
      <alignment vertical="center"/>
    </xf>
    <xf numFmtId="14" fontId="3" fillId="2" borderId="2" xfId="0" applyNumberFormat="1" applyFont="1" applyFill="1" applyBorder="1" applyAlignment="1">
      <alignment vertical="center"/>
    </xf>
    <xf numFmtId="14" fontId="3" fillId="2" borderId="2" xfId="0" applyNumberFormat="1" applyFont="1" applyFill="1" applyBorder="1" applyAlignment="1">
      <alignment horizontal="center" vertical="center"/>
    </xf>
    <xf numFmtId="0" fontId="3" fillId="0" borderId="1" xfId="0" applyFont="1" applyBorder="1" applyAlignment="1">
      <alignment horizontal="center" vertical="center"/>
    </xf>
    <xf numFmtId="0" fontId="27" fillId="0" borderId="0" xfId="0" applyFont="1"/>
    <xf numFmtId="0" fontId="28" fillId="0" borderId="0" xfId="0" applyFont="1"/>
    <xf numFmtId="10" fontId="28" fillId="0" borderId="0" xfId="0" applyNumberFormat="1" applyFont="1"/>
    <xf numFmtId="3" fontId="27" fillId="0" borderId="0" xfId="0" applyNumberFormat="1" applyFont="1"/>
    <xf numFmtId="21" fontId="27" fillId="0" borderId="0" xfId="0" applyNumberFormat="1" applyFont="1"/>
    <xf numFmtId="4" fontId="27" fillId="0" borderId="0" xfId="0" applyNumberFormat="1" applyFont="1"/>
    <xf numFmtId="0" fontId="29" fillId="0" borderId="0" xfId="0" applyFont="1"/>
    <xf numFmtId="10" fontId="29" fillId="0" borderId="0" xfId="0" applyNumberFormat="1" applyFont="1"/>
    <xf numFmtId="49" fontId="13" fillId="0" borderId="0" xfId="1" applyNumberFormat="1" applyAlignment="1" applyProtection="1"/>
    <xf numFmtId="10" fontId="0" fillId="0" borderId="12" xfId="0" applyNumberFormat="1" applyFill="1" applyBorder="1"/>
    <xf numFmtId="164" fontId="0" fillId="0" borderId="12" xfId="2" applyFont="1" applyFill="1" applyBorder="1" applyAlignment="1">
      <alignment horizontal="left"/>
    </xf>
    <xf numFmtId="4" fontId="0" fillId="0" borderId="13" xfId="0" applyNumberFormat="1" applyFill="1" applyBorder="1"/>
  </cellXfs>
  <cellStyles count="6">
    <cellStyle name="Gevolgde hyperlink" xfId="3" builtinId="9" hidden="1"/>
    <cellStyle name="Gevolgde hyperlink" xfId="4" builtinId="9" hidden="1"/>
    <cellStyle name="Gevolgde hyperlink" xfId="5" builtinId="9" hidden="1"/>
    <cellStyle name="Hyperlink" xfId="1" builtinId="8"/>
    <cellStyle name="Komma" xfId="2" builtinId="3"/>
    <cellStyle name="Standaard" xfId="0" builtinId="0"/>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85725</xdr:colOff>
      <xdr:row>0</xdr:row>
      <xdr:rowOff>66675</xdr:rowOff>
    </xdr:to>
    <xdr:pic>
      <xdr:nvPicPr>
        <xdr:cNvPr id="3073" name="Picture 1" descr="http://www.beursgorilla.nl/../images/layout/koers-up.gif">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74" name="Picture 2" descr="http://www.beursgorilla.nl/../images/layout/koers-up.gif">
          <a:extLst>
            <a:ext uri="{FF2B5EF4-FFF2-40B4-BE49-F238E27FC236}">
              <a16:creationId xmlns:a16="http://schemas.microsoft.com/office/drawing/2014/main" id="{00000000-0008-0000-0200-000002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32385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75" name="Picture 3" descr="http://www.beursgorilla.nl/../images/layout/koers-down.gif">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9600" y="485775"/>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76" name="Picture 4" descr="http://www.beursgorilla.nl/../images/layout/koers-up.gif">
          <a:extLst>
            <a:ext uri="{FF2B5EF4-FFF2-40B4-BE49-F238E27FC236}">
              <a16:creationId xmlns:a16="http://schemas.microsoft.com/office/drawing/2014/main" id="{00000000-0008-0000-0200-000004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64770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77" name="Picture 5" descr="http://www.beursgorilla.nl/../images/layout/koers-up.gif">
          <a:extLst>
            <a:ext uri="{FF2B5EF4-FFF2-40B4-BE49-F238E27FC236}">
              <a16:creationId xmlns:a16="http://schemas.microsoft.com/office/drawing/2014/main" id="{00000000-0008-0000-0200-000005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133475"/>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78" name="Picture 6" descr="http://www.beursgorilla.nl/../images/layout/koers-up.gif">
          <a:extLst>
            <a:ext uri="{FF2B5EF4-FFF2-40B4-BE49-F238E27FC236}">
              <a16:creationId xmlns:a16="http://schemas.microsoft.com/office/drawing/2014/main" id="{00000000-0008-0000-0200-000006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57325"/>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79" name="Picture 7" descr="http://www.beursgorilla.nl/../images/layout/koers-up.gif">
          <a:extLst>
            <a:ext uri="{FF2B5EF4-FFF2-40B4-BE49-F238E27FC236}">
              <a16:creationId xmlns:a16="http://schemas.microsoft.com/office/drawing/2014/main" id="{00000000-0008-0000-0200-000007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61925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80" name="Picture 8" descr="http://www.beursgorilla.nl/../images/layout/koers-up.gif">
          <a:extLst>
            <a:ext uri="{FF2B5EF4-FFF2-40B4-BE49-F238E27FC236}">
              <a16:creationId xmlns:a16="http://schemas.microsoft.com/office/drawing/2014/main" id="{00000000-0008-0000-0200-000008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94310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81" name="Picture 9" descr="http://www.beursgorilla.nl/../images/layout/koers-up.gif">
          <a:extLst>
            <a:ext uri="{FF2B5EF4-FFF2-40B4-BE49-F238E27FC236}">
              <a16:creationId xmlns:a16="http://schemas.microsoft.com/office/drawing/2014/main" id="{00000000-0008-0000-0200-000009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2105025"/>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82" name="Picture 10" descr="http://www.beursgorilla.nl/../images/layout/koers-up.gif">
          <a:extLst>
            <a:ext uri="{FF2B5EF4-FFF2-40B4-BE49-F238E27FC236}">
              <a16:creationId xmlns:a16="http://schemas.microsoft.com/office/drawing/2014/main" id="{00000000-0008-0000-0200-00000A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2428875"/>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83" name="Picture 11" descr="http://www.beursgorilla.nl/../images/layout/koers-up.gif">
          <a:extLst>
            <a:ext uri="{FF2B5EF4-FFF2-40B4-BE49-F238E27FC236}">
              <a16:creationId xmlns:a16="http://schemas.microsoft.com/office/drawing/2014/main" id="{00000000-0008-0000-0200-00000B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259080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84" name="Picture 12" descr="http://www.beursgorilla.nl/../images/layout/koers-up.gif">
          <a:extLst>
            <a:ext uri="{FF2B5EF4-FFF2-40B4-BE49-F238E27FC236}">
              <a16:creationId xmlns:a16="http://schemas.microsoft.com/office/drawing/2014/main" id="{00000000-0008-0000-0200-00000C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2752725"/>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85" name="Picture 13" descr="http://www.beursgorilla.nl/../images/layout/koers-up.gif">
          <a:extLst>
            <a:ext uri="{FF2B5EF4-FFF2-40B4-BE49-F238E27FC236}">
              <a16:creationId xmlns:a16="http://schemas.microsoft.com/office/drawing/2014/main" id="{00000000-0008-0000-0200-00000D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291465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86" name="Picture 14" descr="http://www.beursgorilla.nl/../images/layout/koers-up.gif">
          <a:extLst>
            <a:ext uri="{FF2B5EF4-FFF2-40B4-BE49-F238E27FC236}">
              <a16:creationId xmlns:a16="http://schemas.microsoft.com/office/drawing/2014/main" id="{00000000-0008-0000-0200-00000E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323850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87" name="Picture 15" descr="http://www.beursgorilla.nl/../images/layout/koers-up.gif">
          <a:extLst>
            <a:ext uri="{FF2B5EF4-FFF2-40B4-BE49-F238E27FC236}">
              <a16:creationId xmlns:a16="http://schemas.microsoft.com/office/drawing/2014/main" id="{00000000-0008-0000-0200-00000F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3400425"/>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88" name="Picture 16" descr="http://www.beursgorilla.nl/../images/layout/koers-up.gif">
          <a:extLst>
            <a:ext uri="{FF2B5EF4-FFF2-40B4-BE49-F238E27FC236}">
              <a16:creationId xmlns:a16="http://schemas.microsoft.com/office/drawing/2014/main" id="{00000000-0008-0000-0200-000010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356235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89" name="Picture 17" descr="http://www.beursgorilla.nl/../images/layout/koers-down.gif">
          <a:extLst>
            <a:ext uri="{FF2B5EF4-FFF2-40B4-BE49-F238E27FC236}">
              <a16:creationId xmlns:a16="http://schemas.microsoft.com/office/drawing/2014/main" id="{00000000-0008-0000-0200-000011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9600" y="3724275"/>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90" name="Picture 18" descr="http://www.beursgorilla.nl/../images/layout/koers-up.gif">
          <a:extLst>
            <a:ext uri="{FF2B5EF4-FFF2-40B4-BE49-F238E27FC236}">
              <a16:creationId xmlns:a16="http://schemas.microsoft.com/office/drawing/2014/main" id="{00000000-0008-0000-0200-000012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388620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91" name="Picture 19" descr="http://www.beursgorilla.nl/../images/layout/koers-up.gif">
          <a:extLst>
            <a:ext uri="{FF2B5EF4-FFF2-40B4-BE49-F238E27FC236}">
              <a16:creationId xmlns:a16="http://schemas.microsoft.com/office/drawing/2014/main" id="{00000000-0008-0000-0200-00001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421005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92" name="Picture 20" descr="http://www.beursgorilla.nl/../images/layout/koers-up.gif">
          <a:extLst>
            <a:ext uri="{FF2B5EF4-FFF2-40B4-BE49-F238E27FC236}">
              <a16:creationId xmlns:a16="http://schemas.microsoft.com/office/drawing/2014/main" id="{00000000-0008-0000-0200-000014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453390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93" name="Picture 21" descr="http://www.beursgorilla.nl/../images/layout/koers-up.gif">
          <a:extLst>
            <a:ext uri="{FF2B5EF4-FFF2-40B4-BE49-F238E27FC236}">
              <a16:creationId xmlns:a16="http://schemas.microsoft.com/office/drawing/2014/main" id="{00000000-0008-0000-0200-000015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5019675"/>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94" name="Picture 22" descr="http://www.beursgorilla.nl/../images/layout/koers-down.gif">
          <a:extLst>
            <a:ext uri="{FF2B5EF4-FFF2-40B4-BE49-F238E27FC236}">
              <a16:creationId xmlns:a16="http://schemas.microsoft.com/office/drawing/2014/main" id="{00000000-0008-0000-0200-000016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9600" y="550545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95" name="Picture 23" descr="http://www.beursgorilla.nl/../images/layout/koers-up.gif">
          <a:extLst>
            <a:ext uri="{FF2B5EF4-FFF2-40B4-BE49-F238E27FC236}">
              <a16:creationId xmlns:a16="http://schemas.microsoft.com/office/drawing/2014/main" id="{00000000-0008-0000-0200-000017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5991225"/>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96" name="Picture 24" descr="http://www.beursgorilla.nl/../images/layout/koers-up.gif">
          <a:extLst>
            <a:ext uri="{FF2B5EF4-FFF2-40B4-BE49-F238E27FC236}">
              <a16:creationId xmlns:a16="http://schemas.microsoft.com/office/drawing/2014/main" id="{00000000-0008-0000-0200-000018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6315075"/>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97" name="Picture 25" descr="http://www.beursgorilla.nl/../images/layout/koers-up.gif">
          <a:extLst>
            <a:ext uri="{FF2B5EF4-FFF2-40B4-BE49-F238E27FC236}">
              <a16:creationId xmlns:a16="http://schemas.microsoft.com/office/drawing/2014/main" id="{00000000-0008-0000-0200-000019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6800850"/>
          <a:ext cx="85725" cy="66675"/>
        </a:xfrm>
        <a:prstGeom prst="rect">
          <a:avLst/>
        </a:prstGeom>
        <a:noFill/>
      </xdr:spPr>
    </xdr:pic>
    <xdr:clientData/>
  </xdr:twoCellAnchor>
  <xdr:twoCellAnchor editAs="oneCell">
    <xdr:from>
      <xdr:col>1</xdr:col>
      <xdr:colOff>0</xdr:colOff>
      <xdr:row>0</xdr:row>
      <xdr:rowOff>0</xdr:rowOff>
    </xdr:from>
    <xdr:to>
      <xdr:col>1</xdr:col>
      <xdr:colOff>85725</xdr:colOff>
      <xdr:row>0</xdr:row>
      <xdr:rowOff>66675</xdr:rowOff>
    </xdr:to>
    <xdr:pic>
      <xdr:nvPicPr>
        <xdr:cNvPr id="3098" name="Picture 26" descr="http://www.beursgorilla.nl/../images/layout/koers-up.gif">
          <a:extLst>
            <a:ext uri="{FF2B5EF4-FFF2-40B4-BE49-F238E27FC236}">
              <a16:creationId xmlns:a16="http://schemas.microsoft.com/office/drawing/2014/main" id="{00000000-0008-0000-0200-00001A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7124700"/>
          <a:ext cx="85725" cy="66675"/>
        </a:xfrm>
        <a:prstGeom prst="rect">
          <a:avLst/>
        </a:prstGeom>
        <a:noFill/>
      </xdr:spPr>
    </xdr:pic>
    <xdr:clientData/>
  </xdr:twoCellAnchor>
  <xdr:twoCellAnchor editAs="oneCell">
    <xdr:from>
      <xdr:col>9</xdr:col>
      <xdr:colOff>0</xdr:colOff>
      <xdr:row>0</xdr:row>
      <xdr:rowOff>0</xdr:rowOff>
    </xdr:from>
    <xdr:to>
      <xdr:col>9</xdr:col>
      <xdr:colOff>85725</xdr:colOff>
      <xdr:row>0</xdr:row>
      <xdr:rowOff>66675</xdr:rowOff>
    </xdr:to>
    <xdr:pic>
      <xdr:nvPicPr>
        <xdr:cNvPr id="28" name="Afbeelding 27" descr="http://beursgorilla.nl/images/layout/koers-up.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29" name="Afbeelding 28" descr="http://beursgorilla.nl/images/layout/koers-up.gif">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3238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30" name="Afbeelding 29" descr="http://beursgorilla.nl/images/layout/koers-up.gif">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4857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31" name="Afbeelding 30" descr="http://beursgorilla.nl/images/layout/koers-down.gif">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80962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32" name="Afbeelding 31" descr="http://beursgorilla.nl/images/layout/koers-up.gif">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129540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33" name="Afbeelding 32" descr="http://beursgorilla.nl/images/layout/koers-up.gif">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16192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34" name="Afbeelding 33" descr="http://beursgorilla.nl/images/layout/koers-down.gif">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194310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35" name="Afbeelding 34" descr="http://beursgorilla.nl/images/layout/koers-up.gif">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22669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36" name="Afbeelding 35" descr="http://beursgorilla.nl/images/layout/koers-down.gif">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29146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37" name="Afbeelding 36" descr="http://beursgorilla.nl/images/layout/koers-up.gif">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30765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38" name="Afbeelding 37" descr="http://beursgorilla.nl/images/layout/koers-down.gif">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0042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39" name="Afbeelding 38" descr="http://beursgorilla.nl/images/layout/koers-up.gif">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37242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40" name="Afbeelding 39" descr="http://beursgorilla.nl/images/layout/koers-down.gif">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404812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41" name="Afbeelding 40" descr="http://beursgorilla.nl/images/layout/koers-up.gif">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42100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42" name="Afbeelding 41" descr="http://beursgorilla.nl/images/layout/koers-down.gif">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43719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43" name="Afbeelding 42" descr="http://beursgorilla.nl/images/layout/koers-up.gif">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453390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44" name="Afbeelding 43" descr="http://beursgorilla.nl/images/layout/koers-up.gif">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48577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45" name="Afbeelding 44" descr="http://beursgorilla.nl/images/layout/koers-down.gif">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518160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46" name="Afbeelding 45" descr="http://beursgorilla.nl/images/layout/koers-up.gif">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56673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47" name="Afbeelding 46" descr="http://beursgorilla.nl/images/layout/koers-up.gif">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61531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48" name="Afbeelding 47" descr="http://beursgorilla.nl/images/layout/koers-down.gif">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663892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49" name="Afbeelding 48" descr="http://beursgorilla.nl/images/layout/koers-up.gif">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712470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9</xdr:col>
      <xdr:colOff>0</xdr:colOff>
      <xdr:row>0</xdr:row>
      <xdr:rowOff>0</xdr:rowOff>
    </xdr:from>
    <xdr:to>
      <xdr:col>9</xdr:col>
      <xdr:colOff>85725</xdr:colOff>
      <xdr:row>0</xdr:row>
      <xdr:rowOff>66675</xdr:rowOff>
    </xdr:to>
    <xdr:pic>
      <xdr:nvPicPr>
        <xdr:cNvPr id="50" name="Afbeelding 49" descr="http://beursgorilla.nl/images/layout/koers-down.gif">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793432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51" name="Afbeelding 50" descr="http://www.beursgorilla.nl/images/layout/koers-down.gif">
          <a:extLst>
            <a:ext uri="{FF2B5EF4-FFF2-40B4-BE49-F238E27FC236}">
              <a16:creationId xmlns:a16="http://schemas.microsoft.com/office/drawing/2014/main" id="{00000000-0008-0000-0200-00003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16192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52" name="Afbeelding 51" descr="http://www.beursgorilla.nl/images/layout/koers-down.gif">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4857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53" name="Afbeelding 52" descr="http://www.beursgorilla.nl/images/layout/koers-down.gif">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80962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54" name="Afbeelding 53" descr="http://www.beursgorilla.nl/images/layout/koers-down.gif">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9715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55" name="Afbeelding 54" descr="http://www.beursgorilla.nl/images/layout/koers-down.gif">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11334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56" name="Afbeelding 55" descr="http://www.beursgorilla.nl/images/layout/koers-down.gif">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145732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57" name="Afbeelding 56" descr="http://www.beursgorilla.nl/images/layout/koers-down.gif">
          <a:extLst>
            <a:ext uri="{FF2B5EF4-FFF2-40B4-BE49-F238E27FC236}">
              <a16:creationId xmlns:a16="http://schemas.microsoft.com/office/drawing/2014/main" id="{00000000-0008-0000-0200-00003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16192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58" name="Afbeelding 57" descr="http://www.beursgorilla.nl/images/layout/koers-down.gif">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194310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59" name="Afbeelding 58" descr="http://www.beursgorilla.nl/images/layout/koers-down.gif">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210502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60" name="Afbeelding 59" descr="http://www.beursgorilla.nl/images/layout/koers-down.gif">
          <a:extLst>
            <a:ext uri="{FF2B5EF4-FFF2-40B4-BE49-F238E27FC236}">
              <a16:creationId xmlns:a16="http://schemas.microsoft.com/office/drawing/2014/main" id="{00000000-0008-0000-0200-00003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24288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61" name="Afbeelding 60" descr="http://www.beursgorilla.nl/images/layout/koers-down.gif">
          <a:extLst>
            <a:ext uri="{FF2B5EF4-FFF2-40B4-BE49-F238E27FC236}">
              <a16:creationId xmlns:a16="http://schemas.microsoft.com/office/drawing/2014/main" id="{00000000-0008-0000-0200-00003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275272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62" name="Afbeelding 61" descr="http://www.beursgorilla.nl/images/layout/koers-down.gif">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29146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63" name="Afbeelding 62" descr="http://www.beursgorilla.nl/images/layout/koers-down.gif">
          <a:extLst>
            <a:ext uri="{FF2B5EF4-FFF2-40B4-BE49-F238E27FC236}">
              <a16:creationId xmlns:a16="http://schemas.microsoft.com/office/drawing/2014/main" id="{00000000-0008-0000-02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323850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64" name="Afbeelding 63" descr="http://www.beursgorilla.nl/images/layout/koers-down.gif">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35623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65" name="Afbeelding 64" descr="http://www.beursgorilla.nl/images/layout/koers-down.gif">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37242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66" name="Afbeelding 65" descr="http://www.beursgorilla.nl/images/layout/koers-down.gif">
          <a:extLst>
            <a:ext uri="{FF2B5EF4-FFF2-40B4-BE49-F238E27FC236}">
              <a16:creationId xmlns:a16="http://schemas.microsoft.com/office/drawing/2014/main" id="{00000000-0008-0000-0200-00004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388620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67" name="Afbeelding 66" descr="http://www.beursgorilla.nl/images/layout/koers-down.gif">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42100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68" name="Afbeelding 67" descr="http://www.beursgorilla.nl/images/layout/koers-down.gif">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43719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69" name="Afbeelding 68" descr="http://www.beursgorilla.nl/images/layout/koers-down.gif">
          <a:extLst>
            <a:ext uri="{FF2B5EF4-FFF2-40B4-BE49-F238E27FC236}">
              <a16:creationId xmlns:a16="http://schemas.microsoft.com/office/drawing/2014/main" id="{00000000-0008-0000-0200-00004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453390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70" name="Afbeelding 69" descr="http://www.beursgorilla.nl/images/layout/koers-down.gif">
          <a:extLst>
            <a:ext uri="{FF2B5EF4-FFF2-40B4-BE49-F238E27FC236}">
              <a16:creationId xmlns:a16="http://schemas.microsoft.com/office/drawing/2014/main" id="{00000000-0008-0000-0200-00004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48577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71" name="Afbeelding 70" descr="http://www.beursgorilla.nl/images/layout/koers-down.gif">
          <a:extLst>
            <a:ext uri="{FF2B5EF4-FFF2-40B4-BE49-F238E27FC236}">
              <a16:creationId xmlns:a16="http://schemas.microsoft.com/office/drawing/2014/main" id="{00000000-0008-0000-0200-00004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50196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72" name="Afbeelding 71" descr="http://www.beursgorilla.nl/images/layout/koers-down.gif">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55054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73" name="Afbeelding 72" descr="http://www.beursgorilla.nl/images/layout/koers-down.gif">
          <a:extLst>
            <a:ext uri="{FF2B5EF4-FFF2-40B4-BE49-F238E27FC236}">
              <a16:creationId xmlns:a16="http://schemas.microsoft.com/office/drawing/2014/main" id="{00000000-0008-0000-0200-00004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599122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74" name="Afbeelding 73" descr="http://www.beursgorilla.nl/images/layout/koers-down.gif">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647700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75" name="Afbeelding 74" descr="http://www.beursgorilla.nl/images/layout/koers-down.gif">
          <a:extLst>
            <a:ext uri="{FF2B5EF4-FFF2-40B4-BE49-F238E27FC236}">
              <a16:creationId xmlns:a16="http://schemas.microsoft.com/office/drawing/2014/main" id="{00000000-0008-0000-0200-00004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6800850"/>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0</xdr:row>
      <xdr:rowOff>0</xdr:rowOff>
    </xdr:from>
    <xdr:to>
      <xdr:col>1</xdr:col>
      <xdr:colOff>85725</xdr:colOff>
      <xdr:row>0</xdr:row>
      <xdr:rowOff>66675</xdr:rowOff>
    </xdr:to>
    <xdr:pic>
      <xdr:nvPicPr>
        <xdr:cNvPr id="76" name="Afbeelding 75" descr="http://www.beursgorilla.nl/images/layout/koers-down.gif">
          <a:extLst>
            <a:ext uri="{FF2B5EF4-FFF2-40B4-BE49-F238E27FC236}">
              <a16:creationId xmlns:a16="http://schemas.microsoft.com/office/drawing/2014/main" id="{00000000-0008-0000-0200-00004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6962775"/>
          <a:ext cx="85725" cy="666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beurs.nl/Aandeel-Koers/11795/Wolters-Kluwer/" TargetMode="External"/><Relationship Id="rId21" Type="http://schemas.openxmlformats.org/officeDocument/2006/relationships/hyperlink" Target="https://www.beurs.nl/Aandeel-Koers/11785/RANDSTAD-NV/" TargetMode="External"/><Relationship Id="rId42" Type="http://schemas.openxmlformats.org/officeDocument/2006/relationships/hyperlink" Target="https://www.beurs.nl/Aandeel-Koers/25845/KPN-Koninklijke/" TargetMode="External"/><Relationship Id="rId47" Type="http://schemas.openxmlformats.org/officeDocument/2006/relationships/hyperlink" Target="https://www.beurs.nl/Aandeel-Koers/11765/RELX/" TargetMode="External"/><Relationship Id="rId63" Type="http://schemas.openxmlformats.org/officeDocument/2006/relationships/hyperlink" Target="https://www.beurs.nl/Aandeel-Koers/11770/Heineken/" TargetMode="External"/><Relationship Id="rId68" Type="http://schemas.openxmlformats.org/officeDocument/2006/relationships/hyperlink" Target="https://www.beurs.nl/Aandeel-Koers/610720/NN-Group/" TargetMode="External"/><Relationship Id="rId2" Type="http://schemas.openxmlformats.org/officeDocument/2006/relationships/hyperlink" Target="https://www.beurs.nl/Aandeel-Koers/612967/ABN-AMRO-BANK-NV/" TargetMode="External"/><Relationship Id="rId16" Type="http://schemas.openxmlformats.org/officeDocument/2006/relationships/hyperlink" Target="https://www.beurs.nl/Aandeel-Koers/561749/JUST-EAT-TAKEAWAY/" TargetMode="External"/><Relationship Id="rId29" Type="http://schemas.openxmlformats.org/officeDocument/2006/relationships/hyperlink" Target="https://www.beurs.nl/Aandeel-Koers/11754/Aegon/" TargetMode="External"/><Relationship Id="rId11" Type="http://schemas.openxmlformats.org/officeDocument/2006/relationships/hyperlink" Target="https://www.beurs.nl/Aandeel-Koers/11764/DSM-Koninklijke/" TargetMode="External"/><Relationship Id="rId24" Type="http://schemas.openxmlformats.org/officeDocument/2006/relationships/hyperlink" Target="https://www.beurs.nl/Aandeel-Koers/360115972/UNIBAIL-RODAMCO-WESTFIELD/" TargetMode="External"/><Relationship Id="rId32" Type="http://schemas.openxmlformats.org/officeDocument/2006/relationships/hyperlink" Target="https://www.beurs.nl/Aandeel-Koers/11895/ArcelorMittal/" TargetMode="External"/><Relationship Id="rId37" Type="http://schemas.openxmlformats.org/officeDocument/2006/relationships/hyperlink" Target="https://www.beurs.nl/Aandeel-Koers/60189120/Galapagos/" TargetMode="External"/><Relationship Id="rId40" Type="http://schemas.openxmlformats.org/officeDocument/2006/relationships/hyperlink" Target="https://www.beurs.nl/Aandeel-Koers/11773/ING-Groep/" TargetMode="External"/><Relationship Id="rId45" Type="http://schemas.openxmlformats.org/officeDocument/2006/relationships/hyperlink" Target="https://www.beurs.nl/Aandeel-Koers/600539912/PROSUS/" TargetMode="External"/><Relationship Id="rId53" Type="http://schemas.openxmlformats.org/officeDocument/2006/relationships/hyperlink" Target="https://www.beurs.nl/Aandeel-Koers/613007/ADYEN-NV/" TargetMode="External"/><Relationship Id="rId58" Type="http://schemas.openxmlformats.org/officeDocument/2006/relationships/hyperlink" Target="https://www.beurs.nl/Aandeel-Koers/11808/ASM-International/" TargetMode="External"/><Relationship Id="rId66" Type="http://schemas.openxmlformats.org/officeDocument/2006/relationships/hyperlink" Target="https://www.beurs.nl/Aandeel-Koers/561749/JUST-EAT-TAKEAWAY/" TargetMode="External"/><Relationship Id="rId74" Type="http://schemas.openxmlformats.org/officeDocument/2006/relationships/hyperlink" Target="https://www.beurs.nl/Aandeel-Koers/360115972/UNIBAIL-RODAMCO-WESTFIELD/" TargetMode="External"/><Relationship Id="rId5" Type="http://schemas.openxmlformats.org/officeDocument/2006/relationships/hyperlink" Target="https://www.beurs.nl/Aandeel-Koers/11755/Ahold-Delhaize-Koninklijke/" TargetMode="External"/><Relationship Id="rId61" Type="http://schemas.openxmlformats.org/officeDocument/2006/relationships/hyperlink" Target="https://www.beurs.nl/Aandeel-Koers/11764/DSM-Koninklijke/" TargetMode="External"/><Relationship Id="rId19" Type="http://schemas.openxmlformats.org/officeDocument/2006/relationships/hyperlink" Target="https://www.beurs.nl/Aandeel-Koers/11783/Philips-Koninklijke/" TargetMode="External"/><Relationship Id="rId14" Type="http://schemas.openxmlformats.org/officeDocument/2006/relationships/hyperlink" Target="https://www.beurs.nl/Aandeel-Koers/610603/IMCD/" TargetMode="External"/><Relationship Id="rId22" Type="http://schemas.openxmlformats.org/officeDocument/2006/relationships/hyperlink" Target="https://www.beurs.nl/Aandeel-Koers/11765/RELX/" TargetMode="External"/><Relationship Id="rId27" Type="http://schemas.openxmlformats.org/officeDocument/2006/relationships/hyperlink" Target="https://www.beurs.nl/Aandeel-Koers/612967/ABN-AMRO-BANK-NV/" TargetMode="External"/><Relationship Id="rId30" Type="http://schemas.openxmlformats.org/officeDocument/2006/relationships/hyperlink" Target="https://www.beurs.nl/Aandeel-Koers/11755/Ahold-Delhaize-Koninklijke/" TargetMode="External"/><Relationship Id="rId35" Type="http://schemas.openxmlformats.org/officeDocument/2006/relationships/hyperlink" Target="https://www.beurs.nl/Aandeel-Koers/596718/ASR-Nederland/" TargetMode="External"/><Relationship Id="rId43" Type="http://schemas.openxmlformats.org/officeDocument/2006/relationships/hyperlink" Target="https://www.beurs.nl/Aandeel-Koers/610720/NN-Group/" TargetMode="External"/><Relationship Id="rId48" Type="http://schemas.openxmlformats.org/officeDocument/2006/relationships/hyperlink" Target="https://www.beurs.nl/Aandeel-Koers/210964/Royal-Dutch-Shell-A/" TargetMode="External"/><Relationship Id="rId56" Type="http://schemas.openxmlformats.org/officeDocument/2006/relationships/hyperlink" Target="https://www.beurs.nl/Aandeel-Koers/11756/Akzo-Nobel/" TargetMode="External"/><Relationship Id="rId64" Type="http://schemas.openxmlformats.org/officeDocument/2006/relationships/hyperlink" Target="https://www.beurs.nl/Aandeel-Koers/610603/IMCD/" TargetMode="External"/><Relationship Id="rId69" Type="http://schemas.openxmlformats.org/officeDocument/2006/relationships/hyperlink" Target="https://www.beurs.nl/Aandeel-Koers/11783/Philips-Koninklijke/" TargetMode="External"/><Relationship Id="rId8" Type="http://schemas.openxmlformats.org/officeDocument/2006/relationships/hyperlink" Target="https://www.beurs.nl/Aandeel-Koers/11808/ASM-International/" TargetMode="External"/><Relationship Id="rId51" Type="http://schemas.openxmlformats.org/officeDocument/2006/relationships/hyperlink" Target="https://www.beurs.nl/Aandeel-Koers/11795/Wolters-Kluwer/" TargetMode="External"/><Relationship Id="rId72" Type="http://schemas.openxmlformats.org/officeDocument/2006/relationships/hyperlink" Target="https://www.beurs.nl/Aandeel-Koers/11765/RELX/" TargetMode="External"/><Relationship Id="rId3" Type="http://schemas.openxmlformats.org/officeDocument/2006/relationships/hyperlink" Target="https://www.beurs.nl/Aandeel-Koers/613007/ADYEN-NV/" TargetMode="External"/><Relationship Id="rId12" Type="http://schemas.openxmlformats.org/officeDocument/2006/relationships/hyperlink" Target="https://www.beurs.nl/Aandeel-Koers/60189120/Galapagos/" TargetMode="External"/><Relationship Id="rId17" Type="http://schemas.openxmlformats.org/officeDocument/2006/relationships/hyperlink" Target="https://www.beurs.nl/Aandeel-Koers/25845/KPN-Koninklijke/" TargetMode="External"/><Relationship Id="rId25" Type="http://schemas.openxmlformats.org/officeDocument/2006/relationships/hyperlink" Target="https://www.beurs.nl/Aandeel-Koers/11962/UNILEVER/" TargetMode="External"/><Relationship Id="rId33" Type="http://schemas.openxmlformats.org/officeDocument/2006/relationships/hyperlink" Target="https://www.beurs.nl/Aandeel-Koers/11808/ASM-International/" TargetMode="External"/><Relationship Id="rId38" Type="http://schemas.openxmlformats.org/officeDocument/2006/relationships/hyperlink" Target="https://www.beurs.nl/Aandeel-Koers/11770/Heineken/" TargetMode="External"/><Relationship Id="rId46" Type="http://schemas.openxmlformats.org/officeDocument/2006/relationships/hyperlink" Target="https://www.beurs.nl/Aandeel-Koers/11785/RANDSTAD-NV/" TargetMode="External"/><Relationship Id="rId59" Type="http://schemas.openxmlformats.org/officeDocument/2006/relationships/hyperlink" Target="https://www.beurs.nl/Aandeel-Koers/16923/ASML-Holding/" TargetMode="External"/><Relationship Id="rId67" Type="http://schemas.openxmlformats.org/officeDocument/2006/relationships/hyperlink" Target="https://www.beurs.nl/Aandeel-Koers/25845/KPN-Koninklijke/" TargetMode="External"/><Relationship Id="rId20" Type="http://schemas.openxmlformats.org/officeDocument/2006/relationships/hyperlink" Target="https://www.beurs.nl/Aandeel-Koers/600539912/PROSUS/" TargetMode="External"/><Relationship Id="rId41" Type="http://schemas.openxmlformats.org/officeDocument/2006/relationships/hyperlink" Target="https://www.beurs.nl/Aandeel-Koers/561749/JUST-EAT-TAKEAWAY/" TargetMode="External"/><Relationship Id="rId54" Type="http://schemas.openxmlformats.org/officeDocument/2006/relationships/hyperlink" Target="https://www.beurs.nl/Aandeel-Koers/11754/Aegon/" TargetMode="External"/><Relationship Id="rId62" Type="http://schemas.openxmlformats.org/officeDocument/2006/relationships/hyperlink" Target="https://www.beurs.nl/Aandeel-Koers/60189120/Galapagos/" TargetMode="External"/><Relationship Id="rId70" Type="http://schemas.openxmlformats.org/officeDocument/2006/relationships/hyperlink" Target="https://www.beurs.nl/Aandeel-Koers/600539912/PROSUS/" TargetMode="External"/><Relationship Id="rId75" Type="http://schemas.openxmlformats.org/officeDocument/2006/relationships/hyperlink" Target="https://www.beurs.nl/Aandeel-Koers/11962/UNILEVER/" TargetMode="External"/><Relationship Id="rId1" Type="http://schemas.openxmlformats.org/officeDocument/2006/relationships/hyperlink" Target="http://www.beursgorilla.nl/fonds-informatie.asp?naam=AEX%2Dindex&amp;cat=koersen&amp;subcat=1&amp;instrumentcode=12272" TargetMode="External"/><Relationship Id="rId6" Type="http://schemas.openxmlformats.org/officeDocument/2006/relationships/hyperlink" Target="https://www.beurs.nl/Aandeel-Koers/11756/Akzo-Nobel/" TargetMode="External"/><Relationship Id="rId15" Type="http://schemas.openxmlformats.org/officeDocument/2006/relationships/hyperlink" Target="https://www.beurs.nl/Aandeel-Koers/11773/ING-Groep/" TargetMode="External"/><Relationship Id="rId23" Type="http://schemas.openxmlformats.org/officeDocument/2006/relationships/hyperlink" Target="https://www.beurs.nl/Aandeel-Koers/210964/Royal-Dutch-Shell-A/" TargetMode="External"/><Relationship Id="rId28" Type="http://schemas.openxmlformats.org/officeDocument/2006/relationships/hyperlink" Target="https://www.beurs.nl/Aandeel-Koers/613007/ADYEN-NV/" TargetMode="External"/><Relationship Id="rId36" Type="http://schemas.openxmlformats.org/officeDocument/2006/relationships/hyperlink" Target="https://www.beurs.nl/Aandeel-Koers/11764/DSM-Koninklijke/" TargetMode="External"/><Relationship Id="rId49" Type="http://schemas.openxmlformats.org/officeDocument/2006/relationships/hyperlink" Target="https://www.beurs.nl/Aandeel-Koers/360115972/UNIBAIL-RODAMCO-WESTFIELD/" TargetMode="External"/><Relationship Id="rId57" Type="http://schemas.openxmlformats.org/officeDocument/2006/relationships/hyperlink" Target="https://www.beurs.nl/Aandeel-Koers/11895/ArcelorMittal/" TargetMode="External"/><Relationship Id="rId10" Type="http://schemas.openxmlformats.org/officeDocument/2006/relationships/hyperlink" Target="https://www.beurs.nl/Aandeel-Koers/596718/ASR-Nederland/" TargetMode="External"/><Relationship Id="rId31" Type="http://schemas.openxmlformats.org/officeDocument/2006/relationships/hyperlink" Target="https://www.beurs.nl/Aandeel-Koers/11756/Akzo-Nobel/" TargetMode="External"/><Relationship Id="rId44" Type="http://schemas.openxmlformats.org/officeDocument/2006/relationships/hyperlink" Target="https://www.beurs.nl/Aandeel-Koers/11783/Philips-Koninklijke/" TargetMode="External"/><Relationship Id="rId52" Type="http://schemas.openxmlformats.org/officeDocument/2006/relationships/hyperlink" Target="https://www.beurs.nl/Aandeel-Koers/612967/ABN-AMRO-BANK-NV/" TargetMode="External"/><Relationship Id="rId60" Type="http://schemas.openxmlformats.org/officeDocument/2006/relationships/hyperlink" Target="https://www.beurs.nl/Aandeel-Koers/596718/ASR-Nederland/" TargetMode="External"/><Relationship Id="rId65" Type="http://schemas.openxmlformats.org/officeDocument/2006/relationships/hyperlink" Target="https://www.beurs.nl/Aandeel-Koers/11773/ING-Groep/" TargetMode="External"/><Relationship Id="rId73" Type="http://schemas.openxmlformats.org/officeDocument/2006/relationships/hyperlink" Target="https://www.beurs.nl/Aandeel-Koers/210964/Royal-Dutch-Shell-A/" TargetMode="External"/><Relationship Id="rId4" Type="http://schemas.openxmlformats.org/officeDocument/2006/relationships/hyperlink" Target="https://www.beurs.nl/Aandeel-Koers/11754/Aegon/" TargetMode="External"/><Relationship Id="rId9" Type="http://schemas.openxmlformats.org/officeDocument/2006/relationships/hyperlink" Target="https://www.beurs.nl/Aandeel-Koers/16923/ASML-Holding/" TargetMode="External"/><Relationship Id="rId13" Type="http://schemas.openxmlformats.org/officeDocument/2006/relationships/hyperlink" Target="https://www.beurs.nl/Aandeel-Koers/11770/Heineken/" TargetMode="External"/><Relationship Id="rId18" Type="http://schemas.openxmlformats.org/officeDocument/2006/relationships/hyperlink" Target="https://www.beurs.nl/Aandeel-Koers/610720/NN-Group/" TargetMode="External"/><Relationship Id="rId39" Type="http://schemas.openxmlformats.org/officeDocument/2006/relationships/hyperlink" Target="https://www.beurs.nl/Aandeel-Koers/610603/IMCD/" TargetMode="External"/><Relationship Id="rId34" Type="http://schemas.openxmlformats.org/officeDocument/2006/relationships/hyperlink" Target="https://www.beurs.nl/Aandeel-Koers/16923/ASML-Holding/" TargetMode="External"/><Relationship Id="rId50" Type="http://schemas.openxmlformats.org/officeDocument/2006/relationships/hyperlink" Target="https://www.beurs.nl/Aandeel-Koers/11962/UNILEVER/" TargetMode="External"/><Relationship Id="rId55" Type="http://schemas.openxmlformats.org/officeDocument/2006/relationships/hyperlink" Target="https://www.beurs.nl/Aandeel-Koers/11755/Ahold-Delhaize-Koninklijke/" TargetMode="External"/><Relationship Id="rId76" Type="http://schemas.openxmlformats.org/officeDocument/2006/relationships/hyperlink" Target="https://www.beurs.nl/Aandeel-Koers/11795/Wolters-Kluwer/" TargetMode="External"/><Relationship Id="rId7" Type="http://schemas.openxmlformats.org/officeDocument/2006/relationships/hyperlink" Target="https://www.beurs.nl/Aandeel-Koers/11895/ArcelorMittal/" TargetMode="External"/><Relationship Id="rId71" Type="http://schemas.openxmlformats.org/officeDocument/2006/relationships/hyperlink" Target="https://www.beurs.nl/Aandeel-Koers/11785/RANDSTAD-NV/"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beurs.fd.nl/noteringen/16923/asml/koersen" TargetMode="External"/><Relationship Id="rId13" Type="http://schemas.openxmlformats.org/officeDocument/2006/relationships/hyperlink" Target="http://beurs.fd.nl/noteringen/11770/heineken/koersen" TargetMode="External"/><Relationship Id="rId18" Type="http://schemas.openxmlformats.org/officeDocument/2006/relationships/hyperlink" Target="http://beurs.fd.nl/noteringen/11785/randstad/koersen" TargetMode="External"/><Relationship Id="rId3" Type="http://schemas.openxmlformats.org/officeDocument/2006/relationships/hyperlink" Target="http://beurs.fd.nl/noteringen/11754/aegon/koersen" TargetMode="External"/><Relationship Id="rId21" Type="http://schemas.openxmlformats.org/officeDocument/2006/relationships/hyperlink" Target="http://beurs.fd.nl/noteringen/11889/sbm-offshore/koersen" TargetMode="External"/><Relationship Id="rId7" Type="http://schemas.openxmlformats.org/officeDocument/2006/relationships/hyperlink" Target="http://beurs.fd.nl/noteringen/11895/arcelormittal/koersen" TargetMode="External"/><Relationship Id="rId12" Type="http://schemas.openxmlformats.org/officeDocument/2006/relationships/hyperlink" Target="http://beurs.fd.nl/noteringen/360191811/gemalto/koersen" TargetMode="External"/><Relationship Id="rId17" Type="http://schemas.openxmlformats.org/officeDocument/2006/relationships/hyperlink" Target="http://beurs.fd.nl/noteringen/11783/philips-koninklijke/koersen" TargetMode="External"/><Relationship Id="rId25" Type="http://schemas.openxmlformats.org/officeDocument/2006/relationships/hyperlink" Target="http://beurs.fd.nl/noteringen/11795/wolters-kluwer/koersen" TargetMode="External"/><Relationship Id="rId2" Type="http://schemas.openxmlformats.org/officeDocument/2006/relationships/hyperlink" Target="http://beurs.fd.nl/noteringen/612967/abn-amro/koersen" TargetMode="External"/><Relationship Id="rId16" Type="http://schemas.openxmlformats.org/officeDocument/2006/relationships/hyperlink" Target="http://beurs.fd.nl/noteringen/610720/nn-group/koersen" TargetMode="External"/><Relationship Id="rId20" Type="http://schemas.openxmlformats.org/officeDocument/2006/relationships/hyperlink" Target="http://beurs.fd.nl/noteringen/210964/royal-dutch-shell-a/koersen" TargetMode="External"/><Relationship Id="rId1" Type="http://schemas.openxmlformats.org/officeDocument/2006/relationships/hyperlink" Target="http://beurs.fd.nl/noteringen/11797/aalberts/koersen" TargetMode="External"/><Relationship Id="rId6" Type="http://schemas.openxmlformats.org/officeDocument/2006/relationships/hyperlink" Target="http://beurs.fd.nl/noteringen/590174/altice/koersen" TargetMode="External"/><Relationship Id="rId11" Type="http://schemas.openxmlformats.org/officeDocument/2006/relationships/hyperlink" Target="http://beurs.fd.nl/noteringen/60189120/galapagos/koersen" TargetMode="External"/><Relationship Id="rId24" Type="http://schemas.openxmlformats.org/officeDocument/2006/relationships/hyperlink" Target="http://beurs.fd.nl/noteringen/101431/vopak/koersen" TargetMode="External"/><Relationship Id="rId5" Type="http://schemas.openxmlformats.org/officeDocument/2006/relationships/hyperlink" Target="http://beurs.fd.nl/noteringen/11756/akzo-nobel/koersen" TargetMode="External"/><Relationship Id="rId15" Type="http://schemas.openxmlformats.org/officeDocument/2006/relationships/hyperlink" Target="http://beurs.fd.nl/noteringen/25845/kpn/koersen" TargetMode="External"/><Relationship Id="rId23" Type="http://schemas.openxmlformats.org/officeDocument/2006/relationships/hyperlink" Target="http://beurs.fd.nl/noteringen/11791/unilever-cert/koersen" TargetMode="External"/><Relationship Id="rId10" Type="http://schemas.openxmlformats.org/officeDocument/2006/relationships/hyperlink" Target="http://beurs.fd.nl/noteringen/11764/dsm/koersen" TargetMode="External"/><Relationship Id="rId19" Type="http://schemas.openxmlformats.org/officeDocument/2006/relationships/hyperlink" Target="http://beurs.fd.nl/noteringen/11765/relx/koersen" TargetMode="External"/><Relationship Id="rId4" Type="http://schemas.openxmlformats.org/officeDocument/2006/relationships/hyperlink" Target="http://beurs.fd.nl/noteringen/11755/ahold-delhaize/koersen" TargetMode="External"/><Relationship Id="rId9" Type="http://schemas.openxmlformats.org/officeDocument/2006/relationships/hyperlink" Target="http://beurs.fd.nl/noteringen/11825/boskalis/koersen" TargetMode="External"/><Relationship Id="rId14" Type="http://schemas.openxmlformats.org/officeDocument/2006/relationships/hyperlink" Target="http://beurs.fd.nl/noteringen/11773/ing/koersen" TargetMode="External"/><Relationship Id="rId22" Type="http://schemas.openxmlformats.org/officeDocument/2006/relationships/hyperlink" Target="http://beurs.fd.nl/noteringen/360115972/unibail-rodamco/koerse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eurs.nl/Aandeel-Koers/16923/ASML-Holding/" TargetMode="External"/><Relationship Id="rId13" Type="http://schemas.openxmlformats.org/officeDocument/2006/relationships/hyperlink" Target="https://www.beurs.nl/Aandeel-Koers/610603/IMCD/" TargetMode="External"/><Relationship Id="rId18" Type="http://schemas.openxmlformats.org/officeDocument/2006/relationships/hyperlink" Target="https://www.beurs.nl/Aandeel-Koers/11783/Philips-Koninklijke/" TargetMode="External"/><Relationship Id="rId26" Type="http://schemas.openxmlformats.org/officeDocument/2006/relationships/drawing" Target="../drawings/drawing1.xml"/><Relationship Id="rId3" Type="http://schemas.openxmlformats.org/officeDocument/2006/relationships/hyperlink" Target="https://www.beurs.nl/Aandeel-Koers/11754/Aegon/" TargetMode="External"/><Relationship Id="rId21" Type="http://schemas.openxmlformats.org/officeDocument/2006/relationships/hyperlink" Target="https://www.beurs.nl/Aandeel-Koers/11765/RELX/" TargetMode="External"/><Relationship Id="rId7" Type="http://schemas.openxmlformats.org/officeDocument/2006/relationships/hyperlink" Target="https://www.beurs.nl/Aandeel-Koers/11808/ASM-International/" TargetMode="External"/><Relationship Id="rId12" Type="http://schemas.openxmlformats.org/officeDocument/2006/relationships/hyperlink" Target="https://www.beurs.nl/Aandeel-Koers/11770/Heineken/" TargetMode="External"/><Relationship Id="rId17" Type="http://schemas.openxmlformats.org/officeDocument/2006/relationships/hyperlink" Target="https://www.beurs.nl/Aandeel-Koers/610720/NN-Group/" TargetMode="External"/><Relationship Id="rId25" Type="http://schemas.openxmlformats.org/officeDocument/2006/relationships/hyperlink" Target="https://www.beurs.nl/Aandeel-Koers/11795/Wolters-Kluwer/" TargetMode="External"/><Relationship Id="rId2" Type="http://schemas.openxmlformats.org/officeDocument/2006/relationships/hyperlink" Target="https://www.beurs.nl/Aandeel-Koers/613007/ADYEN-NV/" TargetMode="External"/><Relationship Id="rId16" Type="http://schemas.openxmlformats.org/officeDocument/2006/relationships/hyperlink" Target="https://www.beurs.nl/Aandeel-Koers/25845/KPN-Koninklijke/" TargetMode="External"/><Relationship Id="rId20" Type="http://schemas.openxmlformats.org/officeDocument/2006/relationships/hyperlink" Target="https://www.beurs.nl/Aandeel-Koers/11785/RANDSTAD-NV/" TargetMode="External"/><Relationship Id="rId1" Type="http://schemas.openxmlformats.org/officeDocument/2006/relationships/hyperlink" Target="https://www.beurs.nl/Aandeel-Koers/612967/ABN-AMRO-BANK-NV/" TargetMode="External"/><Relationship Id="rId6" Type="http://schemas.openxmlformats.org/officeDocument/2006/relationships/hyperlink" Target="https://www.beurs.nl/Aandeel-Koers/11895/ArcelorMittal/" TargetMode="External"/><Relationship Id="rId11" Type="http://schemas.openxmlformats.org/officeDocument/2006/relationships/hyperlink" Target="https://www.beurs.nl/Aandeel-Koers/60189120/Galapagos/" TargetMode="External"/><Relationship Id="rId24" Type="http://schemas.openxmlformats.org/officeDocument/2006/relationships/hyperlink" Target="https://www.beurs.nl/Aandeel-Koers/11962/UNILEVER/" TargetMode="External"/><Relationship Id="rId5" Type="http://schemas.openxmlformats.org/officeDocument/2006/relationships/hyperlink" Target="https://www.beurs.nl/Aandeel-Koers/11756/Akzo-Nobel/" TargetMode="External"/><Relationship Id="rId15" Type="http://schemas.openxmlformats.org/officeDocument/2006/relationships/hyperlink" Target="https://www.beurs.nl/Aandeel-Koers/561749/JUST-EAT-TAKEAWAY/" TargetMode="External"/><Relationship Id="rId23" Type="http://schemas.openxmlformats.org/officeDocument/2006/relationships/hyperlink" Target="https://www.beurs.nl/Aandeel-Koers/360115972/UNIBAIL-RODAMCO-WESTFIELD/" TargetMode="External"/><Relationship Id="rId10" Type="http://schemas.openxmlformats.org/officeDocument/2006/relationships/hyperlink" Target="https://www.beurs.nl/Aandeel-Koers/11764/DSM-Koninklijke/" TargetMode="External"/><Relationship Id="rId19" Type="http://schemas.openxmlformats.org/officeDocument/2006/relationships/hyperlink" Target="https://www.beurs.nl/Aandeel-Koers/600539912/PROSUS/" TargetMode="External"/><Relationship Id="rId4" Type="http://schemas.openxmlformats.org/officeDocument/2006/relationships/hyperlink" Target="https://www.beurs.nl/Aandeel-Koers/11755/Ahold-Delhaize-Koninklijke/" TargetMode="External"/><Relationship Id="rId9" Type="http://schemas.openxmlformats.org/officeDocument/2006/relationships/hyperlink" Target="https://www.beurs.nl/Aandeel-Koers/596718/ASR-Nederland/" TargetMode="External"/><Relationship Id="rId14" Type="http://schemas.openxmlformats.org/officeDocument/2006/relationships/hyperlink" Target="https://www.beurs.nl/Aandeel-Koers/11773/ING-Groep/" TargetMode="External"/><Relationship Id="rId22" Type="http://schemas.openxmlformats.org/officeDocument/2006/relationships/hyperlink" Target="https://www.beurs.nl/Aandeel-Koers/210964/Royal-Dutch-Shel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8"/>
  <sheetViews>
    <sheetView tabSelected="1" topLeftCell="A51" workbookViewId="0">
      <selection activeCell="A73" sqref="A73:XFD75"/>
    </sheetView>
  </sheetViews>
  <sheetFormatPr baseColWidth="10" defaultColWidth="4.5" defaultRowHeight="13"/>
  <cols>
    <col min="1" max="1" width="4.1640625" style="6" customWidth="1"/>
    <col min="2" max="2" width="28.1640625" customWidth="1"/>
    <col min="3" max="3" width="15.83203125" customWidth="1"/>
    <col min="4" max="4" width="4" customWidth="1"/>
    <col min="5" max="5" width="11.5" customWidth="1"/>
    <col min="6" max="6" width="4.6640625" customWidth="1"/>
    <col min="7" max="7" width="14" customWidth="1"/>
    <col min="8" max="8" width="4.33203125" customWidth="1"/>
    <col min="9" max="9" width="12.83203125" customWidth="1"/>
    <col min="10" max="10" width="4.33203125" customWidth="1"/>
    <col min="11" max="11" width="12.1640625" customWidth="1"/>
    <col min="12" max="12" width="4.33203125" customWidth="1"/>
    <col min="13" max="13" width="12.33203125" customWidth="1"/>
    <col min="14" max="14" width="4.33203125" customWidth="1"/>
    <col min="15" max="15" width="11.83203125" customWidth="1"/>
    <col min="16" max="16" width="4.33203125" customWidth="1"/>
    <col min="17" max="17" width="11.83203125" customWidth="1"/>
    <col min="18" max="18" width="4.33203125" customWidth="1"/>
    <col min="19" max="19" width="12.6640625" customWidth="1"/>
    <col min="20" max="20" width="4.33203125" customWidth="1"/>
    <col min="21" max="21" width="12.5" bestFit="1" customWidth="1"/>
    <col min="22" max="22" width="4.33203125" customWidth="1"/>
    <col min="23" max="23" width="9.6640625" customWidth="1"/>
    <col min="24" max="24" width="4.5" customWidth="1"/>
    <col min="25" max="25" width="9.83203125" bestFit="1" customWidth="1"/>
    <col min="26" max="26" width="4.5" customWidth="1"/>
    <col min="27" max="27" width="10" customWidth="1"/>
    <col min="28" max="28" width="4.5" customWidth="1"/>
    <col min="29" max="29" width="9.83203125" bestFit="1" customWidth="1"/>
    <col min="30" max="30" width="4.5" customWidth="1"/>
    <col min="31" max="31" width="9.83203125" bestFit="1" customWidth="1"/>
    <col min="32" max="32" width="4.5" customWidth="1"/>
    <col min="33" max="33" width="9.83203125" bestFit="1" customWidth="1"/>
    <col min="34" max="34" width="4.5" customWidth="1"/>
    <col min="35" max="35" width="9.83203125" bestFit="1" customWidth="1"/>
    <col min="36" max="36" width="4.5" customWidth="1"/>
    <col min="37" max="37" width="9.83203125" bestFit="1" customWidth="1"/>
    <col min="38" max="38" width="4.5" customWidth="1"/>
    <col min="39" max="39" width="10.83203125" bestFit="1" customWidth="1"/>
    <col min="40" max="40" width="24.5" customWidth="1"/>
    <col min="41" max="41" width="4.5" customWidth="1"/>
    <col min="42" max="42" width="10.83203125" bestFit="1" customWidth="1"/>
    <col min="43" max="43" width="4.5" customWidth="1"/>
    <col min="44" max="44" width="10.83203125" bestFit="1" customWidth="1"/>
    <col min="45" max="45" width="4.5" customWidth="1"/>
    <col min="46" max="46" width="9.83203125" bestFit="1" customWidth="1"/>
    <col min="47" max="47" width="4.5" customWidth="1"/>
    <col min="48" max="48" width="9.83203125" bestFit="1" customWidth="1"/>
    <col min="49" max="49" width="4.5" customWidth="1"/>
    <col min="50" max="50" width="9.83203125" bestFit="1" customWidth="1"/>
    <col min="51" max="51" width="4.5" customWidth="1"/>
    <col min="52" max="52" width="9.83203125" bestFit="1" customWidth="1"/>
    <col min="53" max="53" width="4.5" customWidth="1"/>
    <col min="54" max="54" width="9.83203125" bestFit="1" customWidth="1"/>
    <col min="55" max="55" width="4.5" customWidth="1"/>
  </cols>
  <sheetData>
    <row r="1" spans="1:55" ht="24" thickBot="1">
      <c r="B1" s="95" t="s">
        <v>52</v>
      </c>
      <c r="C1" s="96"/>
      <c r="D1" s="96"/>
      <c r="E1" s="96"/>
      <c r="F1" s="96"/>
      <c r="G1" s="97"/>
      <c r="I1" s="176" t="s">
        <v>7</v>
      </c>
      <c r="J1" s="177"/>
      <c r="K1" s="178">
        <v>50000</v>
      </c>
      <c r="L1" s="179" t="s">
        <v>8</v>
      </c>
      <c r="M1" s="78"/>
    </row>
    <row r="2" spans="1:55" ht="24" thickBot="1">
      <c r="B2" s="98" t="s">
        <v>21</v>
      </c>
      <c r="C2" s="99"/>
      <c r="D2" s="99"/>
      <c r="E2" s="99"/>
      <c r="F2" s="99"/>
      <c r="G2" s="100"/>
      <c r="I2" s="180" t="s">
        <v>9</v>
      </c>
      <c r="J2" s="181"/>
      <c r="K2" s="182"/>
      <c r="L2" s="183"/>
      <c r="M2" s="184"/>
    </row>
    <row r="3" spans="1:55" ht="14" thickBot="1">
      <c r="A3" s="27"/>
    </row>
    <row r="4" spans="1:55" s="15" customFormat="1" ht="14" thickBot="1">
      <c r="A4" s="27"/>
      <c r="B4" s="126" t="s">
        <v>0</v>
      </c>
      <c r="C4" s="74" t="s">
        <v>12</v>
      </c>
      <c r="D4" s="75"/>
      <c r="E4" s="70"/>
      <c r="F4" s="76"/>
      <c r="G4" s="76"/>
      <c r="H4" s="76"/>
      <c r="I4" s="76"/>
      <c r="J4" s="76"/>
      <c r="K4" s="76"/>
      <c r="L4" s="76"/>
      <c r="M4" s="76"/>
      <c r="N4" s="76"/>
      <c r="O4" s="76"/>
      <c r="P4" s="76"/>
      <c r="Q4" s="76"/>
      <c r="R4" s="76"/>
      <c r="S4" s="76"/>
      <c r="T4" s="76"/>
      <c r="U4" s="76"/>
      <c r="V4" s="76"/>
      <c r="W4" s="76"/>
      <c r="X4" s="76"/>
      <c r="Y4" s="76"/>
      <c r="Z4" s="77"/>
      <c r="AA4" s="76"/>
      <c r="AB4" s="76"/>
      <c r="AC4" s="76"/>
      <c r="AD4" s="76"/>
      <c r="AE4" s="76"/>
      <c r="AF4" s="76"/>
      <c r="AG4" s="76"/>
      <c r="AH4" s="76"/>
      <c r="AI4" s="76"/>
      <c r="AJ4" s="76"/>
      <c r="AK4" s="76"/>
      <c r="AL4" s="76"/>
      <c r="AM4" s="76"/>
      <c r="AN4" s="76"/>
      <c r="AO4" s="76"/>
      <c r="AP4" s="76"/>
      <c r="AQ4" s="76"/>
      <c r="AR4" s="76"/>
      <c r="AS4" s="76"/>
      <c r="AT4" s="76"/>
      <c r="AU4" s="76"/>
      <c r="AV4" s="76"/>
      <c r="AW4" s="76"/>
      <c r="AX4" s="76"/>
      <c r="AY4" s="77"/>
      <c r="AZ4" s="76"/>
      <c r="BA4" s="76"/>
      <c r="BB4" s="76"/>
      <c r="BC4" s="76"/>
    </row>
    <row r="5" spans="1:55" ht="14" thickBot="1">
      <c r="A5" s="27"/>
      <c r="B5" s="127"/>
      <c r="C5" s="79" t="s">
        <v>11</v>
      </c>
      <c r="D5" s="80" t="s">
        <v>1</v>
      </c>
      <c r="E5" s="81"/>
      <c r="F5" s="82" t="s">
        <v>1</v>
      </c>
      <c r="G5" s="83"/>
      <c r="H5" s="82" t="s">
        <v>1</v>
      </c>
      <c r="I5" s="83"/>
      <c r="J5" s="82" t="s">
        <v>1</v>
      </c>
      <c r="K5" s="83"/>
      <c r="L5" s="82" t="s">
        <v>1</v>
      </c>
      <c r="M5" s="83"/>
      <c r="N5" s="82" t="s">
        <v>1</v>
      </c>
      <c r="O5" s="83"/>
      <c r="P5" s="82" t="s">
        <v>1</v>
      </c>
      <c r="Q5" s="83"/>
      <c r="R5" s="82" t="s">
        <v>1</v>
      </c>
      <c r="S5" s="83"/>
      <c r="T5" s="82" t="s">
        <v>1</v>
      </c>
      <c r="U5" s="82"/>
      <c r="V5" s="84" t="s">
        <v>20</v>
      </c>
      <c r="W5" s="83"/>
      <c r="X5" s="82" t="s">
        <v>1</v>
      </c>
      <c r="Y5" s="83"/>
      <c r="Z5" s="82" t="s">
        <v>1</v>
      </c>
      <c r="AA5" s="83"/>
      <c r="AB5" s="82" t="s">
        <v>1</v>
      </c>
      <c r="AC5" s="83"/>
      <c r="AD5" s="82" t="s">
        <v>1</v>
      </c>
      <c r="AE5" s="83"/>
      <c r="AF5" s="82" t="s">
        <v>1</v>
      </c>
      <c r="AG5" s="83"/>
      <c r="AH5" s="82" t="s">
        <v>1</v>
      </c>
      <c r="AI5" s="83"/>
      <c r="AJ5" s="82" t="s">
        <v>1</v>
      </c>
      <c r="AK5" s="83"/>
      <c r="AL5" s="82" t="s">
        <v>1</v>
      </c>
      <c r="AM5" s="83"/>
      <c r="AN5" s="83"/>
      <c r="AO5" s="82" t="s">
        <v>1</v>
      </c>
      <c r="AP5" s="83"/>
      <c r="AQ5" s="85" t="s">
        <v>1</v>
      </c>
      <c r="AR5" s="83"/>
      <c r="AS5" s="82" t="s">
        <v>1</v>
      </c>
      <c r="AT5" s="83"/>
      <c r="AU5" s="82" t="s">
        <v>20</v>
      </c>
      <c r="AV5" s="83"/>
      <c r="AW5" s="82" t="s">
        <v>1</v>
      </c>
      <c r="AX5" s="83"/>
      <c r="AY5" s="82" t="s">
        <v>1</v>
      </c>
      <c r="AZ5" s="83"/>
      <c r="BA5" s="82" t="s">
        <v>1</v>
      </c>
      <c r="BB5" s="83"/>
      <c r="BC5" s="82" t="s">
        <v>1</v>
      </c>
    </row>
    <row r="6" spans="1:55" ht="15" thickBot="1">
      <c r="A6" s="27"/>
      <c r="B6" s="128" t="s">
        <v>22</v>
      </c>
      <c r="C6" s="134" t="e">
        <f>(C77-B77)/B77</f>
        <v>#DIV/0!</v>
      </c>
      <c r="D6" s="122"/>
      <c r="E6" s="121" t="e">
        <f>C6*D6</f>
        <v>#DIV/0!</v>
      </c>
      <c r="F6" s="133"/>
      <c r="G6" s="40"/>
      <c r="H6" s="40"/>
      <c r="I6" s="40"/>
      <c r="J6" s="40"/>
      <c r="K6" s="40"/>
      <c r="L6" s="40"/>
      <c r="M6" s="40"/>
      <c r="N6" s="40"/>
      <c r="O6" s="40"/>
      <c r="P6" s="40"/>
      <c r="Q6" s="40"/>
      <c r="R6" s="40"/>
      <c r="S6" s="40"/>
      <c r="T6" s="40"/>
      <c r="U6" s="40"/>
      <c r="V6" s="41"/>
      <c r="W6" s="40"/>
      <c r="X6" s="40"/>
      <c r="Y6" s="40"/>
      <c r="Z6" s="40"/>
      <c r="AA6" s="40"/>
      <c r="AB6" s="40"/>
      <c r="AC6" s="40"/>
      <c r="AD6" s="40"/>
      <c r="AE6" s="40"/>
      <c r="AF6" s="40"/>
      <c r="AG6" s="40"/>
      <c r="AH6" s="40"/>
      <c r="AI6" s="40"/>
      <c r="AJ6" s="40"/>
      <c r="AK6" s="40"/>
      <c r="AL6" s="40"/>
      <c r="AM6" s="40"/>
      <c r="AN6" s="40"/>
      <c r="AO6" s="40"/>
      <c r="AP6" s="40"/>
      <c r="AQ6" s="41"/>
      <c r="AR6" s="40"/>
      <c r="AS6" s="40"/>
      <c r="AT6" s="40"/>
      <c r="AU6" s="40"/>
      <c r="AV6" s="40"/>
      <c r="AW6" s="40"/>
      <c r="AX6" s="40"/>
      <c r="AY6" s="40"/>
      <c r="AZ6" s="40"/>
      <c r="BA6" s="40"/>
      <c r="BB6" s="40"/>
      <c r="BC6" s="40"/>
    </row>
    <row r="7" spans="1:55">
      <c r="A7" s="39"/>
      <c r="B7" s="193" t="s">
        <v>57</v>
      </c>
      <c r="C7" s="64" t="e">
        <f t="shared" ref="C7:C29" si="0">(C78-B78)/B78</f>
        <v>#DIV/0!</v>
      </c>
      <c r="D7" s="123"/>
      <c r="E7" s="119" t="e">
        <f>C7*D7</f>
        <v>#DIV/0!</v>
      </c>
      <c r="F7" s="71"/>
      <c r="G7" s="119" t="e">
        <f>C7*F7</f>
        <v>#DIV/0!</v>
      </c>
      <c r="H7" s="71"/>
      <c r="I7" s="119" t="e">
        <f>C7*H7</f>
        <v>#DIV/0!</v>
      </c>
      <c r="J7" s="71"/>
      <c r="K7" s="119" t="e">
        <f>C7*J7</f>
        <v>#DIV/0!</v>
      </c>
      <c r="L7" s="71"/>
      <c r="M7" s="119" t="e">
        <f>C7*L7</f>
        <v>#DIV/0!</v>
      </c>
      <c r="N7" s="71"/>
      <c r="O7" s="119" t="e">
        <f>C7*N7</f>
        <v>#DIV/0!</v>
      </c>
      <c r="P7" s="71"/>
      <c r="Q7" s="119" t="e">
        <f>C7*P7</f>
        <v>#DIV/0!</v>
      </c>
      <c r="R7" s="71"/>
      <c r="S7" s="119" t="e">
        <f>C7*R7</f>
        <v>#DIV/0!</v>
      </c>
      <c r="T7" s="71"/>
      <c r="U7" s="119" t="e">
        <f>C7*T7</f>
        <v>#DIV/0!</v>
      </c>
      <c r="V7" s="120"/>
      <c r="W7" s="119" t="e">
        <f>C7*V7</f>
        <v>#DIV/0!</v>
      </c>
      <c r="X7" s="71"/>
      <c r="Y7" s="119" t="e">
        <f>C7*X7</f>
        <v>#DIV/0!</v>
      </c>
      <c r="Z7" s="71"/>
      <c r="AA7" s="119" t="e">
        <f>C7*Z7</f>
        <v>#DIV/0!</v>
      </c>
      <c r="AB7" s="71"/>
      <c r="AC7" s="119" t="e">
        <f>C7*AB7</f>
        <v>#DIV/0!</v>
      </c>
      <c r="AD7" s="71"/>
      <c r="AE7" s="119" t="e">
        <f>C7*AD7</f>
        <v>#DIV/0!</v>
      </c>
      <c r="AF7" s="71"/>
      <c r="AG7" s="119" t="e">
        <f>C7*AF7</f>
        <v>#DIV/0!</v>
      </c>
      <c r="AH7" s="71"/>
      <c r="AI7" s="119" t="e">
        <f>C7*AH7</f>
        <v>#DIV/0!</v>
      </c>
      <c r="AJ7" s="71"/>
      <c r="AK7" s="119" t="e">
        <f>C7*AJ7</f>
        <v>#DIV/0!</v>
      </c>
      <c r="AL7" s="71"/>
      <c r="AM7" s="119" t="e">
        <f>C7*AL7</f>
        <v>#DIV/0!</v>
      </c>
      <c r="AN7" s="193" t="s">
        <v>57</v>
      </c>
      <c r="AO7" s="71"/>
      <c r="AP7" s="119" t="e">
        <f>C7*AO7</f>
        <v>#DIV/0!</v>
      </c>
      <c r="AQ7" s="120"/>
      <c r="AR7" s="119" t="e">
        <f>C7*AQ7</f>
        <v>#DIV/0!</v>
      </c>
      <c r="AS7" s="71"/>
      <c r="AT7" s="119" t="e">
        <f>C7*AS7</f>
        <v>#DIV/0!</v>
      </c>
      <c r="AU7" s="71"/>
      <c r="AV7" s="119" t="e">
        <f>C7*AU7</f>
        <v>#DIV/0!</v>
      </c>
      <c r="AW7" s="71"/>
      <c r="AX7" s="119" t="e">
        <f>C7*AW7</f>
        <v>#DIV/0!</v>
      </c>
      <c r="AY7" s="71"/>
      <c r="AZ7" s="119" t="e">
        <f>C7*AY7</f>
        <v>#DIV/0!</v>
      </c>
      <c r="BA7" s="71"/>
      <c r="BB7" s="119" t="e">
        <f>C7*BA7</f>
        <v>#DIV/0!</v>
      </c>
      <c r="BC7" s="71"/>
    </row>
    <row r="8" spans="1:55">
      <c r="A8" s="39"/>
      <c r="B8" s="193" t="s">
        <v>58</v>
      </c>
      <c r="C8" s="65" t="e">
        <f t="shared" si="0"/>
        <v>#DIV/0!</v>
      </c>
      <c r="D8" s="124"/>
      <c r="E8" s="44" t="e">
        <f>C8*D8</f>
        <v>#DIV/0!</v>
      </c>
      <c r="F8" s="45"/>
      <c r="G8" s="44" t="e">
        <f>C8*F8</f>
        <v>#DIV/0!</v>
      </c>
      <c r="H8" s="45"/>
      <c r="I8" s="44" t="e">
        <f>C8*H8</f>
        <v>#DIV/0!</v>
      </c>
      <c r="J8" s="45"/>
      <c r="K8" s="44" t="e">
        <f>C8*J8</f>
        <v>#DIV/0!</v>
      </c>
      <c r="L8" s="45"/>
      <c r="M8" s="44" t="e">
        <f>C8*L8</f>
        <v>#DIV/0!</v>
      </c>
      <c r="N8" s="45"/>
      <c r="O8" s="44" t="e">
        <f>C8*N8</f>
        <v>#DIV/0!</v>
      </c>
      <c r="P8" s="45"/>
      <c r="Q8" s="44" t="e">
        <f>C8*P8</f>
        <v>#DIV/0!</v>
      </c>
      <c r="R8" s="45"/>
      <c r="S8" s="44" t="e">
        <f>C8*R8</f>
        <v>#DIV/0!</v>
      </c>
      <c r="T8" s="45"/>
      <c r="U8" s="44" t="e">
        <f>C8*T8</f>
        <v>#DIV/0!</v>
      </c>
      <c r="V8" s="46"/>
      <c r="W8" s="44" t="e">
        <f>C8*V8</f>
        <v>#DIV/0!</v>
      </c>
      <c r="X8" s="45"/>
      <c r="Y8" s="44" t="e">
        <f>C8*X8</f>
        <v>#DIV/0!</v>
      </c>
      <c r="Z8" s="45"/>
      <c r="AA8" s="44" t="e">
        <f>C8*Z8</f>
        <v>#DIV/0!</v>
      </c>
      <c r="AB8" s="45"/>
      <c r="AC8" s="44" t="e">
        <f>C8*AB8</f>
        <v>#DIV/0!</v>
      </c>
      <c r="AD8" s="45"/>
      <c r="AE8" s="44" t="e">
        <f>C8*AD8</f>
        <v>#DIV/0!</v>
      </c>
      <c r="AF8" s="45"/>
      <c r="AG8" s="44" t="e">
        <f>C8*AF8</f>
        <v>#DIV/0!</v>
      </c>
      <c r="AH8" s="45"/>
      <c r="AI8" s="44" t="e">
        <f>C8*AH8</f>
        <v>#DIV/0!</v>
      </c>
      <c r="AJ8" s="45"/>
      <c r="AK8" s="44" t="e">
        <f>C8*AJ8</f>
        <v>#DIV/0!</v>
      </c>
      <c r="AL8" s="45"/>
      <c r="AM8" s="44" t="e">
        <f>C8*AL8</f>
        <v>#DIV/0!</v>
      </c>
      <c r="AN8" s="193" t="s">
        <v>58</v>
      </c>
      <c r="AO8" s="45"/>
      <c r="AP8" s="44" t="e">
        <f>C8*AO8</f>
        <v>#DIV/0!</v>
      </c>
      <c r="AQ8" s="46"/>
      <c r="AR8" s="44" t="e">
        <f>C8*AQ8</f>
        <v>#DIV/0!</v>
      </c>
      <c r="AS8" s="45"/>
      <c r="AT8" s="44" t="e">
        <f>C8*AS8</f>
        <v>#DIV/0!</v>
      </c>
      <c r="AU8" s="45"/>
      <c r="AV8" s="44" t="e">
        <f>C8*AU8</f>
        <v>#DIV/0!</v>
      </c>
      <c r="AW8" s="45"/>
      <c r="AX8" s="44" t="e">
        <f>C8*AW8</f>
        <v>#DIV/0!</v>
      </c>
      <c r="AY8" s="45"/>
      <c r="AZ8" s="44" t="e">
        <f>C8*AY8</f>
        <v>#DIV/0!</v>
      </c>
      <c r="BA8" s="45"/>
      <c r="BB8" s="44" t="e">
        <f>C8*BA8</f>
        <v>#DIV/0!</v>
      </c>
      <c r="BC8" s="45"/>
    </row>
    <row r="9" spans="1:55">
      <c r="A9" s="39"/>
      <c r="B9" s="193" t="s">
        <v>59</v>
      </c>
      <c r="C9" s="65" t="e">
        <f t="shared" si="0"/>
        <v>#DIV/0!</v>
      </c>
      <c r="D9" s="124"/>
      <c r="E9" s="44" t="e">
        <f t="shared" ref="E9:E29" si="1">C9*D9</f>
        <v>#DIV/0!</v>
      </c>
      <c r="F9" s="45"/>
      <c r="G9" s="44" t="e">
        <f t="shared" ref="G9:G29" si="2">C9*F9</f>
        <v>#DIV/0!</v>
      </c>
      <c r="H9" s="45"/>
      <c r="I9" s="44" t="e">
        <f t="shared" ref="I9:I29" si="3">C9*H9</f>
        <v>#DIV/0!</v>
      </c>
      <c r="J9" s="45"/>
      <c r="K9" s="44" t="e">
        <f t="shared" ref="K9:K29" si="4">C9*J9</f>
        <v>#DIV/0!</v>
      </c>
      <c r="L9" s="45"/>
      <c r="M9" s="44" t="e">
        <f t="shared" ref="M9:M29" si="5">C9*L9</f>
        <v>#DIV/0!</v>
      </c>
      <c r="N9" s="45"/>
      <c r="O9" s="44" t="e">
        <f t="shared" ref="O9:O29" si="6">C9*N9</f>
        <v>#DIV/0!</v>
      </c>
      <c r="P9" s="45"/>
      <c r="Q9" s="44" t="e">
        <f t="shared" ref="Q9:Q29" si="7">C9*P9</f>
        <v>#DIV/0!</v>
      </c>
      <c r="R9" s="45"/>
      <c r="S9" s="44" t="e">
        <f t="shared" ref="S9:S29" si="8">C9*R9</f>
        <v>#DIV/0!</v>
      </c>
      <c r="T9" s="45"/>
      <c r="U9" s="44" t="e">
        <f t="shared" ref="U9:U29" si="9">C9*T9</f>
        <v>#DIV/0!</v>
      </c>
      <c r="V9" s="46"/>
      <c r="W9" s="44" t="e">
        <f t="shared" ref="W9:W29" si="10">C9*V9</f>
        <v>#DIV/0!</v>
      </c>
      <c r="X9" s="45"/>
      <c r="Y9" s="44" t="e">
        <f t="shared" ref="Y9:Y29" si="11">C9*X9</f>
        <v>#DIV/0!</v>
      </c>
      <c r="Z9" s="45"/>
      <c r="AA9" s="44" t="e">
        <f t="shared" ref="AA9:AA29" si="12">C9*Z9</f>
        <v>#DIV/0!</v>
      </c>
      <c r="AB9" s="45"/>
      <c r="AC9" s="44" t="e">
        <f t="shared" ref="AC9:AC29" si="13">C9*AB9</f>
        <v>#DIV/0!</v>
      </c>
      <c r="AD9" s="45"/>
      <c r="AE9" s="44" t="e">
        <f t="shared" ref="AE9:AE29" si="14">C9*AD9</f>
        <v>#DIV/0!</v>
      </c>
      <c r="AF9" s="45"/>
      <c r="AG9" s="44" t="e">
        <f t="shared" ref="AG9:AG29" si="15">C9*AF9</f>
        <v>#DIV/0!</v>
      </c>
      <c r="AH9" s="45"/>
      <c r="AI9" s="44" t="e">
        <f t="shared" ref="AI9:AI29" si="16">C9*AH9</f>
        <v>#DIV/0!</v>
      </c>
      <c r="AJ9" s="45"/>
      <c r="AK9" s="44" t="e">
        <f t="shared" ref="AK9:AK29" si="17">C9*AJ9</f>
        <v>#DIV/0!</v>
      </c>
      <c r="AL9" s="45"/>
      <c r="AM9" s="44" t="e">
        <f t="shared" ref="AM9:AM29" si="18">C9*AL9</f>
        <v>#DIV/0!</v>
      </c>
      <c r="AN9" s="193" t="s">
        <v>59</v>
      </c>
      <c r="AO9" s="45"/>
      <c r="AP9" s="44" t="e">
        <f t="shared" ref="AP9:AP29" si="19">C9*AO9</f>
        <v>#DIV/0!</v>
      </c>
      <c r="AQ9" s="46"/>
      <c r="AR9" s="44" t="e">
        <f t="shared" ref="AR9:AR29" si="20">C9*AQ9</f>
        <v>#DIV/0!</v>
      </c>
      <c r="AS9" s="45"/>
      <c r="AT9" s="44" t="e">
        <f t="shared" ref="AT9:AT29" si="21">C9*AS9</f>
        <v>#DIV/0!</v>
      </c>
      <c r="AU9" s="45"/>
      <c r="AV9" s="44" t="e">
        <f t="shared" ref="AV9:AV29" si="22">C9*AU9</f>
        <v>#DIV/0!</v>
      </c>
      <c r="AW9" s="45"/>
      <c r="AX9" s="44" t="e">
        <f t="shared" ref="AX9:AX29" si="23">C9*AW9</f>
        <v>#DIV/0!</v>
      </c>
      <c r="AY9" s="45"/>
      <c r="AZ9" s="44" t="e">
        <f t="shared" ref="AZ9:AZ29" si="24">C9*AY9</f>
        <v>#DIV/0!</v>
      </c>
      <c r="BA9" s="45"/>
      <c r="BB9" s="44" t="e">
        <f t="shared" ref="BB9:BB29" si="25">C9*BA9</f>
        <v>#DIV/0!</v>
      </c>
      <c r="BC9" s="45"/>
    </row>
    <row r="10" spans="1:55">
      <c r="A10" s="39"/>
      <c r="B10" s="193" t="s">
        <v>60</v>
      </c>
      <c r="C10" s="65" t="e">
        <f t="shared" si="0"/>
        <v>#DIV/0!</v>
      </c>
      <c r="D10" s="124"/>
      <c r="E10" s="44" t="e">
        <f t="shared" si="1"/>
        <v>#DIV/0!</v>
      </c>
      <c r="F10" s="45"/>
      <c r="G10" s="44" t="e">
        <f t="shared" si="2"/>
        <v>#DIV/0!</v>
      </c>
      <c r="H10" s="45"/>
      <c r="I10" s="44" t="e">
        <f t="shared" si="3"/>
        <v>#DIV/0!</v>
      </c>
      <c r="J10" s="45"/>
      <c r="K10" s="44" t="e">
        <f t="shared" si="4"/>
        <v>#DIV/0!</v>
      </c>
      <c r="L10" s="45"/>
      <c r="M10" s="44" t="e">
        <f t="shared" si="5"/>
        <v>#DIV/0!</v>
      </c>
      <c r="N10" s="45"/>
      <c r="O10" s="44" t="e">
        <f t="shared" si="6"/>
        <v>#DIV/0!</v>
      </c>
      <c r="P10" s="45"/>
      <c r="Q10" s="44" t="e">
        <f t="shared" si="7"/>
        <v>#DIV/0!</v>
      </c>
      <c r="R10" s="45"/>
      <c r="S10" s="44" t="e">
        <f t="shared" si="8"/>
        <v>#DIV/0!</v>
      </c>
      <c r="T10" s="45"/>
      <c r="U10" s="44" t="e">
        <f t="shared" si="9"/>
        <v>#DIV/0!</v>
      </c>
      <c r="V10" s="46"/>
      <c r="W10" s="44" t="e">
        <f t="shared" si="10"/>
        <v>#DIV/0!</v>
      </c>
      <c r="X10" s="45"/>
      <c r="Y10" s="44" t="e">
        <f t="shared" si="11"/>
        <v>#DIV/0!</v>
      </c>
      <c r="Z10" s="45"/>
      <c r="AA10" s="44" t="e">
        <f t="shared" si="12"/>
        <v>#DIV/0!</v>
      </c>
      <c r="AB10" s="45"/>
      <c r="AC10" s="44" t="e">
        <f t="shared" si="13"/>
        <v>#DIV/0!</v>
      </c>
      <c r="AD10" s="45"/>
      <c r="AE10" s="44" t="e">
        <f t="shared" si="14"/>
        <v>#DIV/0!</v>
      </c>
      <c r="AF10" s="45"/>
      <c r="AG10" s="44" t="e">
        <f t="shared" si="15"/>
        <v>#DIV/0!</v>
      </c>
      <c r="AH10" s="45"/>
      <c r="AI10" s="44" t="e">
        <f t="shared" si="16"/>
        <v>#DIV/0!</v>
      </c>
      <c r="AJ10" s="45"/>
      <c r="AK10" s="44" t="e">
        <f t="shared" si="17"/>
        <v>#DIV/0!</v>
      </c>
      <c r="AL10" s="45"/>
      <c r="AM10" s="44" t="e">
        <f t="shared" si="18"/>
        <v>#DIV/0!</v>
      </c>
      <c r="AN10" s="193" t="s">
        <v>60</v>
      </c>
      <c r="AO10" s="45"/>
      <c r="AP10" s="44" t="e">
        <f t="shared" si="19"/>
        <v>#DIV/0!</v>
      </c>
      <c r="AQ10" s="46"/>
      <c r="AR10" s="44" t="e">
        <f t="shared" si="20"/>
        <v>#DIV/0!</v>
      </c>
      <c r="AS10" s="45"/>
      <c r="AT10" s="44" t="e">
        <f t="shared" si="21"/>
        <v>#DIV/0!</v>
      </c>
      <c r="AU10" s="45"/>
      <c r="AV10" s="44" t="e">
        <f t="shared" si="22"/>
        <v>#DIV/0!</v>
      </c>
      <c r="AW10" s="45"/>
      <c r="AX10" s="44" t="e">
        <f t="shared" si="23"/>
        <v>#DIV/0!</v>
      </c>
      <c r="AY10" s="45"/>
      <c r="AZ10" s="44" t="e">
        <f t="shared" si="24"/>
        <v>#DIV/0!</v>
      </c>
      <c r="BA10" s="45"/>
      <c r="BB10" s="44" t="e">
        <f t="shared" si="25"/>
        <v>#DIV/0!</v>
      </c>
      <c r="BC10" s="45"/>
    </row>
    <row r="11" spans="1:55">
      <c r="A11" s="39"/>
      <c r="B11" s="193" t="s">
        <v>61</v>
      </c>
      <c r="C11" s="65" t="e">
        <f t="shared" si="0"/>
        <v>#DIV/0!</v>
      </c>
      <c r="D11" s="124"/>
      <c r="E11" s="44" t="e">
        <f t="shared" si="1"/>
        <v>#DIV/0!</v>
      </c>
      <c r="F11" s="45"/>
      <c r="G11" s="44" t="e">
        <f t="shared" si="2"/>
        <v>#DIV/0!</v>
      </c>
      <c r="H11" s="45"/>
      <c r="I11" s="44" t="e">
        <f t="shared" si="3"/>
        <v>#DIV/0!</v>
      </c>
      <c r="J11" s="45"/>
      <c r="K11" s="44" t="e">
        <f t="shared" si="4"/>
        <v>#DIV/0!</v>
      </c>
      <c r="L11" s="45"/>
      <c r="M11" s="44" t="e">
        <f t="shared" si="5"/>
        <v>#DIV/0!</v>
      </c>
      <c r="N11" s="45"/>
      <c r="O11" s="44" t="e">
        <f t="shared" si="6"/>
        <v>#DIV/0!</v>
      </c>
      <c r="P11" s="45"/>
      <c r="Q11" s="44" t="e">
        <f t="shared" si="7"/>
        <v>#DIV/0!</v>
      </c>
      <c r="R11" s="45"/>
      <c r="S11" s="44" t="e">
        <f t="shared" si="8"/>
        <v>#DIV/0!</v>
      </c>
      <c r="T11" s="45"/>
      <c r="U11" s="44" t="e">
        <f t="shared" si="9"/>
        <v>#DIV/0!</v>
      </c>
      <c r="V11" s="46"/>
      <c r="W11" s="44" t="e">
        <f t="shared" si="10"/>
        <v>#DIV/0!</v>
      </c>
      <c r="X11" s="45"/>
      <c r="Y11" s="44" t="e">
        <f t="shared" si="11"/>
        <v>#DIV/0!</v>
      </c>
      <c r="Z11" s="45"/>
      <c r="AA11" s="44" t="e">
        <f t="shared" si="12"/>
        <v>#DIV/0!</v>
      </c>
      <c r="AB11" s="45"/>
      <c r="AC11" s="44" t="e">
        <f t="shared" si="13"/>
        <v>#DIV/0!</v>
      </c>
      <c r="AD11" s="45"/>
      <c r="AE11" s="44" t="e">
        <f t="shared" si="14"/>
        <v>#DIV/0!</v>
      </c>
      <c r="AF11" s="45"/>
      <c r="AG11" s="44" t="e">
        <f t="shared" si="15"/>
        <v>#DIV/0!</v>
      </c>
      <c r="AH11" s="45"/>
      <c r="AI11" s="44" t="e">
        <f t="shared" si="16"/>
        <v>#DIV/0!</v>
      </c>
      <c r="AJ11" s="45"/>
      <c r="AK11" s="44" t="e">
        <f t="shared" si="17"/>
        <v>#DIV/0!</v>
      </c>
      <c r="AL11" s="45"/>
      <c r="AM11" s="44" t="e">
        <f t="shared" si="18"/>
        <v>#DIV/0!</v>
      </c>
      <c r="AN11" s="193" t="s">
        <v>61</v>
      </c>
      <c r="AO11" s="45"/>
      <c r="AP11" s="44" t="e">
        <f t="shared" si="19"/>
        <v>#DIV/0!</v>
      </c>
      <c r="AQ11" s="46"/>
      <c r="AR11" s="44" t="e">
        <f t="shared" si="20"/>
        <v>#DIV/0!</v>
      </c>
      <c r="AS11" s="45"/>
      <c r="AT11" s="44" t="e">
        <f t="shared" si="21"/>
        <v>#DIV/0!</v>
      </c>
      <c r="AU11" s="45"/>
      <c r="AV11" s="44" t="e">
        <f t="shared" si="22"/>
        <v>#DIV/0!</v>
      </c>
      <c r="AW11" s="45"/>
      <c r="AX11" s="44" t="e">
        <f t="shared" si="23"/>
        <v>#DIV/0!</v>
      </c>
      <c r="AY11" s="45"/>
      <c r="AZ11" s="44" t="e">
        <f t="shared" si="24"/>
        <v>#DIV/0!</v>
      </c>
      <c r="BA11" s="45"/>
      <c r="BB11" s="44" t="e">
        <f t="shared" si="25"/>
        <v>#DIV/0!</v>
      </c>
      <c r="BC11" s="45"/>
    </row>
    <row r="12" spans="1:55">
      <c r="A12" s="39"/>
      <c r="B12" s="193" t="s">
        <v>62</v>
      </c>
      <c r="C12" s="65" t="e">
        <f t="shared" si="0"/>
        <v>#DIV/0!</v>
      </c>
      <c r="D12" s="124"/>
      <c r="E12" s="44" t="e">
        <f t="shared" si="1"/>
        <v>#DIV/0!</v>
      </c>
      <c r="F12" s="45"/>
      <c r="G12" s="44" t="e">
        <f t="shared" si="2"/>
        <v>#DIV/0!</v>
      </c>
      <c r="H12" s="45"/>
      <c r="I12" s="44" t="e">
        <f t="shared" si="3"/>
        <v>#DIV/0!</v>
      </c>
      <c r="J12" s="45"/>
      <c r="K12" s="44" t="e">
        <f t="shared" si="4"/>
        <v>#DIV/0!</v>
      </c>
      <c r="L12" s="45"/>
      <c r="M12" s="44" t="e">
        <f t="shared" si="5"/>
        <v>#DIV/0!</v>
      </c>
      <c r="N12" s="45"/>
      <c r="O12" s="44" t="e">
        <f t="shared" si="6"/>
        <v>#DIV/0!</v>
      </c>
      <c r="P12" s="45"/>
      <c r="Q12" s="44" t="e">
        <f t="shared" si="7"/>
        <v>#DIV/0!</v>
      </c>
      <c r="R12" s="45"/>
      <c r="S12" s="44" t="e">
        <f t="shared" si="8"/>
        <v>#DIV/0!</v>
      </c>
      <c r="T12" s="45"/>
      <c r="U12" s="44" t="e">
        <f t="shared" si="9"/>
        <v>#DIV/0!</v>
      </c>
      <c r="V12" s="46"/>
      <c r="W12" s="44" t="e">
        <f t="shared" si="10"/>
        <v>#DIV/0!</v>
      </c>
      <c r="X12" s="45"/>
      <c r="Y12" s="44" t="e">
        <f t="shared" si="11"/>
        <v>#DIV/0!</v>
      </c>
      <c r="Z12" s="45"/>
      <c r="AA12" s="44" t="e">
        <f t="shared" si="12"/>
        <v>#DIV/0!</v>
      </c>
      <c r="AB12" s="45"/>
      <c r="AC12" s="44" t="e">
        <f t="shared" si="13"/>
        <v>#DIV/0!</v>
      </c>
      <c r="AD12" s="45"/>
      <c r="AE12" s="44" t="e">
        <f t="shared" si="14"/>
        <v>#DIV/0!</v>
      </c>
      <c r="AF12" s="45"/>
      <c r="AG12" s="44" t="e">
        <f t="shared" si="15"/>
        <v>#DIV/0!</v>
      </c>
      <c r="AH12" s="45"/>
      <c r="AI12" s="44" t="e">
        <f t="shared" si="16"/>
        <v>#DIV/0!</v>
      </c>
      <c r="AJ12" s="45"/>
      <c r="AK12" s="44" t="e">
        <f t="shared" si="17"/>
        <v>#DIV/0!</v>
      </c>
      <c r="AL12" s="45"/>
      <c r="AM12" s="44" t="e">
        <f t="shared" si="18"/>
        <v>#DIV/0!</v>
      </c>
      <c r="AN12" s="193" t="s">
        <v>62</v>
      </c>
      <c r="AO12" s="45"/>
      <c r="AP12" s="44" t="e">
        <f t="shared" si="19"/>
        <v>#DIV/0!</v>
      </c>
      <c r="AQ12" s="46"/>
      <c r="AR12" s="44" t="e">
        <f t="shared" si="20"/>
        <v>#DIV/0!</v>
      </c>
      <c r="AS12" s="45"/>
      <c r="AT12" s="44" t="e">
        <f t="shared" si="21"/>
        <v>#DIV/0!</v>
      </c>
      <c r="AU12" s="45"/>
      <c r="AV12" s="44" t="e">
        <f t="shared" si="22"/>
        <v>#DIV/0!</v>
      </c>
      <c r="AW12" s="45"/>
      <c r="AX12" s="44" t="e">
        <f t="shared" si="23"/>
        <v>#DIV/0!</v>
      </c>
      <c r="AY12" s="45"/>
      <c r="AZ12" s="44" t="e">
        <f t="shared" si="24"/>
        <v>#DIV/0!</v>
      </c>
      <c r="BA12" s="45"/>
      <c r="BB12" s="44" t="e">
        <f t="shared" si="25"/>
        <v>#DIV/0!</v>
      </c>
      <c r="BC12" s="45"/>
    </row>
    <row r="13" spans="1:55">
      <c r="A13" s="39"/>
      <c r="B13" s="193" t="s">
        <v>63</v>
      </c>
      <c r="C13" s="65" t="e">
        <f t="shared" si="0"/>
        <v>#DIV/0!</v>
      </c>
      <c r="D13" s="124"/>
      <c r="E13" s="44" t="e">
        <f t="shared" si="1"/>
        <v>#DIV/0!</v>
      </c>
      <c r="F13" s="45"/>
      <c r="G13" s="44" t="e">
        <f t="shared" si="2"/>
        <v>#DIV/0!</v>
      </c>
      <c r="H13" s="45"/>
      <c r="I13" s="44" t="e">
        <f t="shared" si="3"/>
        <v>#DIV/0!</v>
      </c>
      <c r="J13" s="45"/>
      <c r="K13" s="44" t="e">
        <f t="shared" si="4"/>
        <v>#DIV/0!</v>
      </c>
      <c r="L13" s="45"/>
      <c r="M13" s="44" t="e">
        <f t="shared" si="5"/>
        <v>#DIV/0!</v>
      </c>
      <c r="N13" s="45"/>
      <c r="O13" s="44" t="e">
        <f t="shared" si="6"/>
        <v>#DIV/0!</v>
      </c>
      <c r="P13" s="45"/>
      <c r="Q13" s="44" t="e">
        <f t="shared" si="7"/>
        <v>#DIV/0!</v>
      </c>
      <c r="R13" s="45"/>
      <c r="S13" s="44" t="e">
        <f t="shared" si="8"/>
        <v>#DIV/0!</v>
      </c>
      <c r="T13" s="45"/>
      <c r="U13" s="44" t="e">
        <f t="shared" si="9"/>
        <v>#DIV/0!</v>
      </c>
      <c r="V13" s="46"/>
      <c r="W13" s="44" t="e">
        <f t="shared" si="10"/>
        <v>#DIV/0!</v>
      </c>
      <c r="X13" s="45"/>
      <c r="Y13" s="44" t="e">
        <f t="shared" si="11"/>
        <v>#DIV/0!</v>
      </c>
      <c r="Z13" s="45"/>
      <c r="AA13" s="44" t="e">
        <f t="shared" si="12"/>
        <v>#DIV/0!</v>
      </c>
      <c r="AB13" s="45"/>
      <c r="AC13" s="44" t="e">
        <f t="shared" si="13"/>
        <v>#DIV/0!</v>
      </c>
      <c r="AD13" s="45"/>
      <c r="AE13" s="44" t="e">
        <f t="shared" si="14"/>
        <v>#DIV/0!</v>
      </c>
      <c r="AF13" s="45"/>
      <c r="AG13" s="44" t="e">
        <f t="shared" si="15"/>
        <v>#DIV/0!</v>
      </c>
      <c r="AH13" s="45"/>
      <c r="AI13" s="44" t="e">
        <f t="shared" si="16"/>
        <v>#DIV/0!</v>
      </c>
      <c r="AJ13" s="45"/>
      <c r="AK13" s="44" t="e">
        <f t="shared" si="17"/>
        <v>#DIV/0!</v>
      </c>
      <c r="AL13" s="45"/>
      <c r="AM13" s="44" t="e">
        <f t="shared" si="18"/>
        <v>#DIV/0!</v>
      </c>
      <c r="AN13" s="193" t="s">
        <v>63</v>
      </c>
      <c r="AO13" s="45"/>
      <c r="AP13" s="44" t="e">
        <f t="shared" si="19"/>
        <v>#DIV/0!</v>
      </c>
      <c r="AQ13" s="46"/>
      <c r="AR13" s="44" t="e">
        <f t="shared" si="20"/>
        <v>#DIV/0!</v>
      </c>
      <c r="AS13" s="45"/>
      <c r="AT13" s="44" t="e">
        <f t="shared" si="21"/>
        <v>#DIV/0!</v>
      </c>
      <c r="AU13" s="45"/>
      <c r="AV13" s="44" t="e">
        <f t="shared" si="22"/>
        <v>#DIV/0!</v>
      </c>
      <c r="AW13" s="45"/>
      <c r="AX13" s="44" t="e">
        <f t="shared" si="23"/>
        <v>#DIV/0!</v>
      </c>
      <c r="AY13" s="45"/>
      <c r="AZ13" s="44" t="e">
        <f t="shared" si="24"/>
        <v>#DIV/0!</v>
      </c>
      <c r="BA13" s="45"/>
      <c r="BB13" s="44" t="e">
        <f t="shared" si="25"/>
        <v>#DIV/0!</v>
      </c>
      <c r="BC13" s="45"/>
    </row>
    <row r="14" spans="1:55">
      <c r="A14" s="39"/>
      <c r="B14" s="193" t="s">
        <v>64</v>
      </c>
      <c r="C14" s="65" t="e">
        <f t="shared" si="0"/>
        <v>#DIV/0!</v>
      </c>
      <c r="D14" s="124"/>
      <c r="E14" s="44" t="e">
        <f t="shared" si="1"/>
        <v>#DIV/0!</v>
      </c>
      <c r="F14" s="45"/>
      <c r="G14" s="44" t="e">
        <f t="shared" si="2"/>
        <v>#DIV/0!</v>
      </c>
      <c r="H14" s="45"/>
      <c r="I14" s="44" t="e">
        <f t="shared" si="3"/>
        <v>#DIV/0!</v>
      </c>
      <c r="J14" s="45"/>
      <c r="K14" s="44" t="e">
        <f t="shared" si="4"/>
        <v>#DIV/0!</v>
      </c>
      <c r="L14" s="45"/>
      <c r="M14" s="44" t="e">
        <f t="shared" si="5"/>
        <v>#DIV/0!</v>
      </c>
      <c r="N14" s="45"/>
      <c r="O14" s="44" t="e">
        <f t="shared" si="6"/>
        <v>#DIV/0!</v>
      </c>
      <c r="P14" s="45"/>
      <c r="Q14" s="44" t="e">
        <f t="shared" si="7"/>
        <v>#DIV/0!</v>
      </c>
      <c r="R14" s="45"/>
      <c r="S14" s="44" t="e">
        <f t="shared" si="8"/>
        <v>#DIV/0!</v>
      </c>
      <c r="T14" s="45"/>
      <c r="U14" s="44" t="e">
        <f t="shared" si="9"/>
        <v>#DIV/0!</v>
      </c>
      <c r="V14" s="46"/>
      <c r="W14" s="44" t="e">
        <f t="shared" si="10"/>
        <v>#DIV/0!</v>
      </c>
      <c r="X14" s="45"/>
      <c r="Y14" s="44" t="e">
        <f t="shared" si="11"/>
        <v>#DIV/0!</v>
      </c>
      <c r="Z14" s="45"/>
      <c r="AA14" s="44" t="e">
        <f t="shared" si="12"/>
        <v>#DIV/0!</v>
      </c>
      <c r="AB14" s="45"/>
      <c r="AC14" s="44" t="e">
        <f t="shared" si="13"/>
        <v>#DIV/0!</v>
      </c>
      <c r="AD14" s="45"/>
      <c r="AE14" s="44" t="e">
        <f t="shared" si="14"/>
        <v>#DIV/0!</v>
      </c>
      <c r="AF14" s="45"/>
      <c r="AG14" s="44" t="e">
        <f t="shared" si="15"/>
        <v>#DIV/0!</v>
      </c>
      <c r="AH14" s="45"/>
      <c r="AI14" s="44" t="e">
        <f t="shared" si="16"/>
        <v>#DIV/0!</v>
      </c>
      <c r="AJ14" s="45"/>
      <c r="AK14" s="44" t="e">
        <f t="shared" si="17"/>
        <v>#DIV/0!</v>
      </c>
      <c r="AL14" s="45"/>
      <c r="AM14" s="44" t="e">
        <f t="shared" si="18"/>
        <v>#DIV/0!</v>
      </c>
      <c r="AN14" s="193" t="s">
        <v>64</v>
      </c>
      <c r="AO14" s="45"/>
      <c r="AP14" s="44" t="e">
        <f t="shared" si="19"/>
        <v>#DIV/0!</v>
      </c>
      <c r="AQ14" s="46"/>
      <c r="AR14" s="44" t="e">
        <f t="shared" si="20"/>
        <v>#DIV/0!</v>
      </c>
      <c r="AS14" s="45"/>
      <c r="AT14" s="44" t="e">
        <f t="shared" si="21"/>
        <v>#DIV/0!</v>
      </c>
      <c r="AU14" s="45"/>
      <c r="AV14" s="44" t="e">
        <f t="shared" si="22"/>
        <v>#DIV/0!</v>
      </c>
      <c r="AW14" s="45"/>
      <c r="AX14" s="44" t="e">
        <f t="shared" si="23"/>
        <v>#DIV/0!</v>
      </c>
      <c r="AY14" s="45"/>
      <c r="AZ14" s="44" t="e">
        <f t="shared" si="24"/>
        <v>#DIV/0!</v>
      </c>
      <c r="BA14" s="45"/>
      <c r="BB14" s="44" t="e">
        <f t="shared" si="25"/>
        <v>#DIV/0!</v>
      </c>
      <c r="BC14" s="45"/>
    </row>
    <row r="15" spans="1:55">
      <c r="A15" s="39"/>
      <c r="B15" s="193" t="s">
        <v>55</v>
      </c>
      <c r="C15" s="65" t="e">
        <f t="shared" si="0"/>
        <v>#DIV/0!</v>
      </c>
      <c r="D15" s="124"/>
      <c r="E15" s="44" t="e">
        <f t="shared" si="1"/>
        <v>#DIV/0!</v>
      </c>
      <c r="F15" s="45"/>
      <c r="G15" s="44" t="e">
        <f t="shared" si="2"/>
        <v>#DIV/0!</v>
      </c>
      <c r="H15" s="45"/>
      <c r="I15" s="44" t="e">
        <f t="shared" si="3"/>
        <v>#DIV/0!</v>
      </c>
      <c r="J15" s="45"/>
      <c r="K15" s="44" t="e">
        <f t="shared" si="4"/>
        <v>#DIV/0!</v>
      </c>
      <c r="L15" s="45"/>
      <c r="M15" s="44" t="e">
        <f t="shared" si="5"/>
        <v>#DIV/0!</v>
      </c>
      <c r="N15" s="45"/>
      <c r="O15" s="44" t="e">
        <f t="shared" si="6"/>
        <v>#DIV/0!</v>
      </c>
      <c r="P15" s="45"/>
      <c r="Q15" s="44" t="e">
        <f t="shared" si="7"/>
        <v>#DIV/0!</v>
      </c>
      <c r="R15" s="45"/>
      <c r="S15" s="44" t="e">
        <f t="shared" si="8"/>
        <v>#DIV/0!</v>
      </c>
      <c r="T15" s="45"/>
      <c r="U15" s="44" t="e">
        <f t="shared" si="9"/>
        <v>#DIV/0!</v>
      </c>
      <c r="V15" s="46"/>
      <c r="W15" s="44" t="e">
        <f t="shared" si="10"/>
        <v>#DIV/0!</v>
      </c>
      <c r="X15" s="45"/>
      <c r="Y15" s="44" t="e">
        <f t="shared" si="11"/>
        <v>#DIV/0!</v>
      </c>
      <c r="Z15" s="45"/>
      <c r="AA15" s="44" t="e">
        <f t="shared" si="12"/>
        <v>#DIV/0!</v>
      </c>
      <c r="AB15" s="45"/>
      <c r="AC15" s="44" t="e">
        <f t="shared" si="13"/>
        <v>#DIV/0!</v>
      </c>
      <c r="AD15" s="45"/>
      <c r="AE15" s="44" t="e">
        <f t="shared" si="14"/>
        <v>#DIV/0!</v>
      </c>
      <c r="AF15" s="45"/>
      <c r="AG15" s="44" t="e">
        <f t="shared" si="15"/>
        <v>#DIV/0!</v>
      </c>
      <c r="AH15" s="45"/>
      <c r="AI15" s="44" t="e">
        <f t="shared" si="16"/>
        <v>#DIV/0!</v>
      </c>
      <c r="AJ15" s="45"/>
      <c r="AK15" s="44" t="e">
        <f t="shared" si="17"/>
        <v>#DIV/0!</v>
      </c>
      <c r="AL15" s="45"/>
      <c r="AM15" s="44" t="e">
        <f t="shared" si="18"/>
        <v>#DIV/0!</v>
      </c>
      <c r="AN15" s="193" t="s">
        <v>55</v>
      </c>
      <c r="AO15" s="45"/>
      <c r="AP15" s="44" t="e">
        <f t="shared" si="19"/>
        <v>#DIV/0!</v>
      </c>
      <c r="AQ15" s="46"/>
      <c r="AR15" s="44" t="e">
        <f t="shared" si="20"/>
        <v>#DIV/0!</v>
      </c>
      <c r="AS15" s="45"/>
      <c r="AT15" s="44" t="e">
        <f t="shared" si="21"/>
        <v>#DIV/0!</v>
      </c>
      <c r="AU15" s="45"/>
      <c r="AV15" s="44" t="e">
        <f t="shared" si="22"/>
        <v>#DIV/0!</v>
      </c>
      <c r="AW15" s="45"/>
      <c r="AX15" s="44" t="e">
        <f t="shared" si="23"/>
        <v>#DIV/0!</v>
      </c>
      <c r="AY15" s="45"/>
      <c r="AZ15" s="44" t="e">
        <f t="shared" si="24"/>
        <v>#DIV/0!</v>
      </c>
      <c r="BA15" s="45"/>
      <c r="BB15" s="44" t="e">
        <f t="shared" si="25"/>
        <v>#DIV/0!</v>
      </c>
      <c r="BC15" s="45"/>
    </row>
    <row r="16" spans="1:55">
      <c r="A16" s="39"/>
      <c r="B16" s="193" t="s">
        <v>65</v>
      </c>
      <c r="C16" s="65" t="e">
        <f t="shared" si="0"/>
        <v>#DIV/0!</v>
      </c>
      <c r="D16" s="124"/>
      <c r="E16" s="44" t="e">
        <f t="shared" si="1"/>
        <v>#DIV/0!</v>
      </c>
      <c r="F16" s="45"/>
      <c r="G16" s="44" t="e">
        <f t="shared" si="2"/>
        <v>#DIV/0!</v>
      </c>
      <c r="H16" s="45"/>
      <c r="I16" s="44" t="e">
        <f t="shared" si="3"/>
        <v>#DIV/0!</v>
      </c>
      <c r="J16" s="45"/>
      <c r="K16" s="44" t="e">
        <f t="shared" si="4"/>
        <v>#DIV/0!</v>
      </c>
      <c r="L16" s="45"/>
      <c r="M16" s="44" t="e">
        <f t="shared" si="5"/>
        <v>#DIV/0!</v>
      </c>
      <c r="N16" s="45"/>
      <c r="O16" s="44" t="e">
        <f t="shared" si="6"/>
        <v>#DIV/0!</v>
      </c>
      <c r="P16" s="45"/>
      <c r="Q16" s="44" t="e">
        <f t="shared" si="7"/>
        <v>#DIV/0!</v>
      </c>
      <c r="R16" s="45"/>
      <c r="S16" s="44" t="e">
        <f t="shared" si="8"/>
        <v>#DIV/0!</v>
      </c>
      <c r="T16" s="45"/>
      <c r="U16" s="44" t="e">
        <f t="shared" si="9"/>
        <v>#DIV/0!</v>
      </c>
      <c r="V16" s="46"/>
      <c r="W16" s="44" t="e">
        <f t="shared" si="10"/>
        <v>#DIV/0!</v>
      </c>
      <c r="X16" s="45"/>
      <c r="Y16" s="44" t="e">
        <f t="shared" si="11"/>
        <v>#DIV/0!</v>
      </c>
      <c r="Z16" s="45"/>
      <c r="AA16" s="44" t="e">
        <f t="shared" si="12"/>
        <v>#DIV/0!</v>
      </c>
      <c r="AB16" s="45"/>
      <c r="AC16" s="44" t="e">
        <f t="shared" si="13"/>
        <v>#DIV/0!</v>
      </c>
      <c r="AD16" s="45"/>
      <c r="AE16" s="44" t="e">
        <f t="shared" si="14"/>
        <v>#DIV/0!</v>
      </c>
      <c r="AF16" s="45"/>
      <c r="AG16" s="44" t="e">
        <f t="shared" si="15"/>
        <v>#DIV/0!</v>
      </c>
      <c r="AH16" s="45"/>
      <c r="AI16" s="44" t="e">
        <f t="shared" si="16"/>
        <v>#DIV/0!</v>
      </c>
      <c r="AJ16" s="45"/>
      <c r="AK16" s="44" t="e">
        <f t="shared" si="17"/>
        <v>#DIV/0!</v>
      </c>
      <c r="AL16" s="45"/>
      <c r="AM16" s="44" t="e">
        <f t="shared" si="18"/>
        <v>#DIV/0!</v>
      </c>
      <c r="AN16" s="193" t="s">
        <v>65</v>
      </c>
      <c r="AO16" s="45"/>
      <c r="AP16" s="44" t="e">
        <f t="shared" si="19"/>
        <v>#DIV/0!</v>
      </c>
      <c r="AQ16" s="46"/>
      <c r="AR16" s="44" t="e">
        <f t="shared" si="20"/>
        <v>#DIV/0!</v>
      </c>
      <c r="AS16" s="45"/>
      <c r="AT16" s="44" t="e">
        <f t="shared" si="21"/>
        <v>#DIV/0!</v>
      </c>
      <c r="AU16" s="45"/>
      <c r="AV16" s="44" t="e">
        <f t="shared" si="22"/>
        <v>#DIV/0!</v>
      </c>
      <c r="AW16" s="45"/>
      <c r="AX16" s="44" t="e">
        <f t="shared" si="23"/>
        <v>#DIV/0!</v>
      </c>
      <c r="AY16" s="45"/>
      <c r="AZ16" s="44" t="e">
        <f t="shared" si="24"/>
        <v>#DIV/0!</v>
      </c>
      <c r="BA16" s="45"/>
      <c r="BB16" s="44" t="e">
        <f t="shared" si="25"/>
        <v>#DIV/0!</v>
      </c>
      <c r="BC16" s="45"/>
    </row>
    <row r="17" spans="1:55">
      <c r="A17" s="39"/>
      <c r="B17" s="193" t="s">
        <v>66</v>
      </c>
      <c r="C17" s="65" t="e">
        <f t="shared" si="0"/>
        <v>#DIV/0!</v>
      </c>
      <c r="D17" s="124"/>
      <c r="E17" s="44" t="e">
        <f t="shared" si="1"/>
        <v>#DIV/0!</v>
      </c>
      <c r="F17" s="45"/>
      <c r="G17" s="44" t="e">
        <f t="shared" si="2"/>
        <v>#DIV/0!</v>
      </c>
      <c r="H17" s="45"/>
      <c r="I17" s="44" t="e">
        <f t="shared" si="3"/>
        <v>#DIV/0!</v>
      </c>
      <c r="J17" s="45"/>
      <c r="K17" s="44" t="e">
        <f t="shared" si="4"/>
        <v>#DIV/0!</v>
      </c>
      <c r="L17" s="45"/>
      <c r="M17" s="44" t="e">
        <f t="shared" si="5"/>
        <v>#DIV/0!</v>
      </c>
      <c r="N17" s="45"/>
      <c r="O17" s="44" t="e">
        <f t="shared" si="6"/>
        <v>#DIV/0!</v>
      </c>
      <c r="P17" s="45"/>
      <c r="Q17" s="44" t="e">
        <f t="shared" si="7"/>
        <v>#DIV/0!</v>
      </c>
      <c r="R17" s="45"/>
      <c r="S17" s="44" t="e">
        <f t="shared" si="8"/>
        <v>#DIV/0!</v>
      </c>
      <c r="T17" s="45"/>
      <c r="U17" s="44" t="e">
        <f t="shared" si="9"/>
        <v>#DIV/0!</v>
      </c>
      <c r="V17" s="46"/>
      <c r="W17" s="44" t="e">
        <f t="shared" si="10"/>
        <v>#DIV/0!</v>
      </c>
      <c r="X17" s="45"/>
      <c r="Y17" s="44" t="e">
        <f t="shared" si="11"/>
        <v>#DIV/0!</v>
      </c>
      <c r="Z17" s="45"/>
      <c r="AA17" s="44" t="e">
        <f t="shared" si="12"/>
        <v>#DIV/0!</v>
      </c>
      <c r="AB17" s="45"/>
      <c r="AC17" s="44" t="e">
        <f t="shared" si="13"/>
        <v>#DIV/0!</v>
      </c>
      <c r="AD17" s="45"/>
      <c r="AE17" s="44" t="e">
        <f t="shared" si="14"/>
        <v>#DIV/0!</v>
      </c>
      <c r="AF17" s="45"/>
      <c r="AG17" s="44" t="e">
        <f t="shared" si="15"/>
        <v>#DIV/0!</v>
      </c>
      <c r="AH17" s="45"/>
      <c r="AI17" s="44" t="e">
        <f t="shared" si="16"/>
        <v>#DIV/0!</v>
      </c>
      <c r="AJ17" s="45"/>
      <c r="AK17" s="44" t="e">
        <f t="shared" si="17"/>
        <v>#DIV/0!</v>
      </c>
      <c r="AL17" s="45"/>
      <c r="AM17" s="44" t="e">
        <f t="shared" si="18"/>
        <v>#DIV/0!</v>
      </c>
      <c r="AN17" s="193" t="s">
        <v>66</v>
      </c>
      <c r="AO17" s="45"/>
      <c r="AP17" s="44" t="e">
        <f t="shared" si="19"/>
        <v>#DIV/0!</v>
      </c>
      <c r="AQ17" s="46"/>
      <c r="AR17" s="44" t="e">
        <f t="shared" si="20"/>
        <v>#DIV/0!</v>
      </c>
      <c r="AS17" s="45"/>
      <c r="AT17" s="44" t="e">
        <f t="shared" si="21"/>
        <v>#DIV/0!</v>
      </c>
      <c r="AU17" s="45"/>
      <c r="AV17" s="44" t="e">
        <f t="shared" si="22"/>
        <v>#DIV/0!</v>
      </c>
      <c r="AW17" s="45"/>
      <c r="AX17" s="44" t="e">
        <f t="shared" si="23"/>
        <v>#DIV/0!</v>
      </c>
      <c r="AY17" s="45"/>
      <c r="AZ17" s="44" t="e">
        <f t="shared" si="24"/>
        <v>#DIV/0!</v>
      </c>
      <c r="BA17" s="45"/>
      <c r="BB17" s="44" t="e">
        <f t="shared" si="25"/>
        <v>#DIV/0!</v>
      </c>
      <c r="BC17" s="45"/>
    </row>
    <row r="18" spans="1:55">
      <c r="A18" s="39"/>
      <c r="B18" s="193" t="s">
        <v>67</v>
      </c>
      <c r="C18" s="65" t="e">
        <f t="shared" si="0"/>
        <v>#DIV/0!</v>
      </c>
      <c r="D18" s="124"/>
      <c r="E18" s="44" t="e">
        <f t="shared" si="1"/>
        <v>#DIV/0!</v>
      </c>
      <c r="F18" s="45"/>
      <c r="G18" s="44" t="e">
        <f t="shared" si="2"/>
        <v>#DIV/0!</v>
      </c>
      <c r="H18" s="45"/>
      <c r="I18" s="44" t="e">
        <f t="shared" si="3"/>
        <v>#DIV/0!</v>
      </c>
      <c r="J18" s="45"/>
      <c r="K18" s="44" t="e">
        <f t="shared" si="4"/>
        <v>#DIV/0!</v>
      </c>
      <c r="L18" s="45"/>
      <c r="M18" s="44" t="e">
        <f t="shared" si="5"/>
        <v>#DIV/0!</v>
      </c>
      <c r="N18" s="45"/>
      <c r="O18" s="44" t="e">
        <f t="shared" si="6"/>
        <v>#DIV/0!</v>
      </c>
      <c r="P18" s="45"/>
      <c r="Q18" s="44" t="e">
        <f t="shared" si="7"/>
        <v>#DIV/0!</v>
      </c>
      <c r="R18" s="45"/>
      <c r="S18" s="44" t="e">
        <f t="shared" si="8"/>
        <v>#DIV/0!</v>
      </c>
      <c r="T18" s="45"/>
      <c r="U18" s="44" t="e">
        <f t="shared" si="9"/>
        <v>#DIV/0!</v>
      </c>
      <c r="V18" s="46"/>
      <c r="W18" s="44" t="e">
        <f t="shared" si="10"/>
        <v>#DIV/0!</v>
      </c>
      <c r="X18" s="45"/>
      <c r="Y18" s="44" t="e">
        <f t="shared" si="11"/>
        <v>#DIV/0!</v>
      </c>
      <c r="Z18" s="45"/>
      <c r="AA18" s="44" t="e">
        <f t="shared" si="12"/>
        <v>#DIV/0!</v>
      </c>
      <c r="AB18" s="45"/>
      <c r="AC18" s="44" t="e">
        <f t="shared" si="13"/>
        <v>#DIV/0!</v>
      </c>
      <c r="AD18" s="45"/>
      <c r="AE18" s="44" t="e">
        <f t="shared" si="14"/>
        <v>#DIV/0!</v>
      </c>
      <c r="AF18" s="45"/>
      <c r="AG18" s="44" t="e">
        <f t="shared" si="15"/>
        <v>#DIV/0!</v>
      </c>
      <c r="AH18" s="45"/>
      <c r="AI18" s="44" t="e">
        <f t="shared" si="16"/>
        <v>#DIV/0!</v>
      </c>
      <c r="AJ18" s="45"/>
      <c r="AK18" s="44" t="e">
        <f t="shared" si="17"/>
        <v>#DIV/0!</v>
      </c>
      <c r="AL18" s="45"/>
      <c r="AM18" s="44" t="e">
        <f t="shared" si="18"/>
        <v>#DIV/0!</v>
      </c>
      <c r="AN18" s="193" t="s">
        <v>67</v>
      </c>
      <c r="AO18" s="45"/>
      <c r="AP18" s="44" t="e">
        <f t="shared" si="19"/>
        <v>#DIV/0!</v>
      </c>
      <c r="AQ18" s="46"/>
      <c r="AR18" s="44" t="e">
        <f t="shared" si="20"/>
        <v>#DIV/0!</v>
      </c>
      <c r="AS18" s="45"/>
      <c r="AT18" s="44" t="e">
        <f t="shared" si="21"/>
        <v>#DIV/0!</v>
      </c>
      <c r="AU18" s="45"/>
      <c r="AV18" s="44" t="e">
        <f t="shared" si="22"/>
        <v>#DIV/0!</v>
      </c>
      <c r="AW18" s="45"/>
      <c r="AX18" s="44" t="e">
        <f t="shared" si="23"/>
        <v>#DIV/0!</v>
      </c>
      <c r="AY18" s="45"/>
      <c r="AZ18" s="44" t="e">
        <f t="shared" si="24"/>
        <v>#DIV/0!</v>
      </c>
      <c r="BA18" s="45"/>
      <c r="BB18" s="44" t="e">
        <f t="shared" si="25"/>
        <v>#DIV/0!</v>
      </c>
      <c r="BC18" s="45"/>
    </row>
    <row r="19" spans="1:55">
      <c r="A19" s="39"/>
      <c r="B19" s="193" t="s">
        <v>68</v>
      </c>
      <c r="C19" s="65" t="e">
        <f t="shared" si="0"/>
        <v>#DIV/0!</v>
      </c>
      <c r="D19" s="124"/>
      <c r="E19" s="44" t="e">
        <f t="shared" si="1"/>
        <v>#DIV/0!</v>
      </c>
      <c r="F19" s="45"/>
      <c r="G19" s="44" t="e">
        <f t="shared" si="2"/>
        <v>#DIV/0!</v>
      </c>
      <c r="H19" s="45"/>
      <c r="I19" s="44" t="e">
        <f t="shared" si="3"/>
        <v>#DIV/0!</v>
      </c>
      <c r="J19" s="45"/>
      <c r="K19" s="44" t="e">
        <f t="shared" si="4"/>
        <v>#DIV/0!</v>
      </c>
      <c r="L19" s="45"/>
      <c r="M19" s="44" t="e">
        <f t="shared" si="5"/>
        <v>#DIV/0!</v>
      </c>
      <c r="N19" s="45"/>
      <c r="O19" s="44" t="e">
        <f t="shared" si="6"/>
        <v>#DIV/0!</v>
      </c>
      <c r="P19" s="45"/>
      <c r="Q19" s="44" t="e">
        <f t="shared" si="7"/>
        <v>#DIV/0!</v>
      </c>
      <c r="R19" s="45"/>
      <c r="S19" s="44" t="e">
        <f t="shared" si="8"/>
        <v>#DIV/0!</v>
      </c>
      <c r="T19" s="45"/>
      <c r="U19" s="44" t="e">
        <f t="shared" si="9"/>
        <v>#DIV/0!</v>
      </c>
      <c r="V19" s="46"/>
      <c r="W19" s="44" t="e">
        <f t="shared" si="10"/>
        <v>#DIV/0!</v>
      </c>
      <c r="X19" s="45"/>
      <c r="Y19" s="44" t="e">
        <f t="shared" si="11"/>
        <v>#DIV/0!</v>
      </c>
      <c r="Z19" s="45"/>
      <c r="AA19" s="44" t="e">
        <f t="shared" si="12"/>
        <v>#DIV/0!</v>
      </c>
      <c r="AB19" s="45"/>
      <c r="AC19" s="44" t="e">
        <f t="shared" si="13"/>
        <v>#DIV/0!</v>
      </c>
      <c r="AD19" s="45"/>
      <c r="AE19" s="44" t="e">
        <f t="shared" si="14"/>
        <v>#DIV/0!</v>
      </c>
      <c r="AF19" s="45"/>
      <c r="AG19" s="44" t="e">
        <f t="shared" si="15"/>
        <v>#DIV/0!</v>
      </c>
      <c r="AH19" s="45"/>
      <c r="AI19" s="44" t="e">
        <f t="shared" si="16"/>
        <v>#DIV/0!</v>
      </c>
      <c r="AJ19" s="45"/>
      <c r="AK19" s="44" t="e">
        <f t="shared" si="17"/>
        <v>#DIV/0!</v>
      </c>
      <c r="AL19" s="45"/>
      <c r="AM19" s="44" t="e">
        <f t="shared" si="18"/>
        <v>#DIV/0!</v>
      </c>
      <c r="AN19" s="193" t="s">
        <v>68</v>
      </c>
      <c r="AO19" s="45"/>
      <c r="AP19" s="44" t="e">
        <f t="shared" si="19"/>
        <v>#DIV/0!</v>
      </c>
      <c r="AQ19" s="46"/>
      <c r="AR19" s="44" t="e">
        <f t="shared" si="20"/>
        <v>#DIV/0!</v>
      </c>
      <c r="AS19" s="45"/>
      <c r="AT19" s="44" t="e">
        <f t="shared" si="21"/>
        <v>#DIV/0!</v>
      </c>
      <c r="AU19" s="45"/>
      <c r="AV19" s="44" t="e">
        <f t="shared" si="22"/>
        <v>#DIV/0!</v>
      </c>
      <c r="AW19" s="45"/>
      <c r="AX19" s="44" t="e">
        <f t="shared" si="23"/>
        <v>#DIV/0!</v>
      </c>
      <c r="AY19" s="45"/>
      <c r="AZ19" s="44" t="e">
        <f t="shared" si="24"/>
        <v>#DIV/0!</v>
      </c>
      <c r="BA19" s="45"/>
      <c r="BB19" s="44" t="e">
        <f t="shared" si="25"/>
        <v>#DIV/0!</v>
      </c>
      <c r="BC19" s="45"/>
    </row>
    <row r="20" spans="1:55">
      <c r="A20" s="39"/>
      <c r="B20" s="193" t="s">
        <v>69</v>
      </c>
      <c r="C20" s="65" t="e">
        <f t="shared" si="0"/>
        <v>#DIV/0!</v>
      </c>
      <c r="D20" s="124"/>
      <c r="E20" s="44" t="e">
        <f t="shared" si="1"/>
        <v>#DIV/0!</v>
      </c>
      <c r="F20" s="45"/>
      <c r="G20" s="44" t="e">
        <f t="shared" si="2"/>
        <v>#DIV/0!</v>
      </c>
      <c r="H20" s="45"/>
      <c r="I20" s="44" t="e">
        <f t="shared" si="3"/>
        <v>#DIV/0!</v>
      </c>
      <c r="J20" s="45"/>
      <c r="K20" s="44" t="e">
        <f t="shared" si="4"/>
        <v>#DIV/0!</v>
      </c>
      <c r="L20" s="45"/>
      <c r="M20" s="44" t="e">
        <f t="shared" si="5"/>
        <v>#DIV/0!</v>
      </c>
      <c r="N20" s="45"/>
      <c r="O20" s="44" t="e">
        <f t="shared" si="6"/>
        <v>#DIV/0!</v>
      </c>
      <c r="P20" s="45"/>
      <c r="Q20" s="44" t="e">
        <f t="shared" si="7"/>
        <v>#DIV/0!</v>
      </c>
      <c r="R20" s="45"/>
      <c r="S20" s="44" t="e">
        <f t="shared" si="8"/>
        <v>#DIV/0!</v>
      </c>
      <c r="T20" s="45"/>
      <c r="U20" s="44" t="e">
        <f t="shared" si="9"/>
        <v>#DIV/0!</v>
      </c>
      <c r="V20" s="46"/>
      <c r="W20" s="44" t="e">
        <f t="shared" si="10"/>
        <v>#DIV/0!</v>
      </c>
      <c r="X20" s="45"/>
      <c r="Y20" s="44" t="e">
        <f t="shared" si="11"/>
        <v>#DIV/0!</v>
      </c>
      <c r="Z20" s="45"/>
      <c r="AA20" s="44" t="e">
        <f t="shared" si="12"/>
        <v>#DIV/0!</v>
      </c>
      <c r="AB20" s="45"/>
      <c r="AC20" s="44" t="e">
        <f t="shared" si="13"/>
        <v>#DIV/0!</v>
      </c>
      <c r="AD20" s="45"/>
      <c r="AE20" s="44" t="e">
        <f t="shared" si="14"/>
        <v>#DIV/0!</v>
      </c>
      <c r="AF20" s="45"/>
      <c r="AG20" s="44" t="e">
        <f t="shared" si="15"/>
        <v>#DIV/0!</v>
      </c>
      <c r="AH20" s="45"/>
      <c r="AI20" s="44" t="e">
        <f t="shared" si="16"/>
        <v>#DIV/0!</v>
      </c>
      <c r="AJ20" s="45"/>
      <c r="AK20" s="44" t="e">
        <f t="shared" si="17"/>
        <v>#DIV/0!</v>
      </c>
      <c r="AL20" s="45"/>
      <c r="AM20" s="44" t="e">
        <f t="shared" si="18"/>
        <v>#DIV/0!</v>
      </c>
      <c r="AN20" s="193" t="s">
        <v>69</v>
      </c>
      <c r="AO20" s="45"/>
      <c r="AP20" s="44" t="e">
        <f t="shared" si="19"/>
        <v>#DIV/0!</v>
      </c>
      <c r="AQ20" s="46"/>
      <c r="AR20" s="44" t="e">
        <f t="shared" si="20"/>
        <v>#DIV/0!</v>
      </c>
      <c r="AS20" s="45"/>
      <c r="AT20" s="44" t="e">
        <f t="shared" si="21"/>
        <v>#DIV/0!</v>
      </c>
      <c r="AU20" s="45"/>
      <c r="AV20" s="44" t="e">
        <f t="shared" si="22"/>
        <v>#DIV/0!</v>
      </c>
      <c r="AW20" s="45"/>
      <c r="AX20" s="44" t="e">
        <f t="shared" si="23"/>
        <v>#DIV/0!</v>
      </c>
      <c r="AY20" s="45"/>
      <c r="AZ20" s="44" t="e">
        <f t="shared" si="24"/>
        <v>#DIV/0!</v>
      </c>
      <c r="BA20" s="45"/>
      <c r="BB20" s="44" t="e">
        <f t="shared" si="25"/>
        <v>#DIV/0!</v>
      </c>
      <c r="BC20" s="45"/>
    </row>
    <row r="21" spans="1:55">
      <c r="A21" s="39"/>
      <c r="B21" s="193" t="s">
        <v>70</v>
      </c>
      <c r="C21" s="65" t="e">
        <f t="shared" si="0"/>
        <v>#DIV/0!</v>
      </c>
      <c r="D21" s="124"/>
      <c r="E21" s="44" t="e">
        <f t="shared" si="1"/>
        <v>#DIV/0!</v>
      </c>
      <c r="F21" s="45"/>
      <c r="G21" s="44" t="e">
        <f t="shared" si="2"/>
        <v>#DIV/0!</v>
      </c>
      <c r="H21" s="45"/>
      <c r="I21" s="44" t="e">
        <f t="shared" si="3"/>
        <v>#DIV/0!</v>
      </c>
      <c r="J21" s="45"/>
      <c r="K21" s="44" t="e">
        <f t="shared" si="4"/>
        <v>#DIV/0!</v>
      </c>
      <c r="L21" s="45"/>
      <c r="M21" s="44" t="e">
        <f t="shared" si="5"/>
        <v>#DIV/0!</v>
      </c>
      <c r="N21" s="45"/>
      <c r="O21" s="44" t="e">
        <f t="shared" si="6"/>
        <v>#DIV/0!</v>
      </c>
      <c r="P21" s="45"/>
      <c r="Q21" s="44" t="e">
        <f t="shared" si="7"/>
        <v>#DIV/0!</v>
      </c>
      <c r="R21" s="45"/>
      <c r="S21" s="44" t="e">
        <f t="shared" si="8"/>
        <v>#DIV/0!</v>
      </c>
      <c r="T21" s="45"/>
      <c r="U21" s="44" t="e">
        <f t="shared" si="9"/>
        <v>#DIV/0!</v>
      </c>
      <c r="V21" s="46"/>
      <c r="W21" s="44" t="e">
        <f t="shared" si="10"/>
        <v>#DIV/0!</v>
      </c>
      <c r="X21" s="45"/>
      <c r="Y21" s="44" t="e">
        <f t="shared" si="11"/>
        <v>#DIV/0!</v>
      </c>
      <c r="Z21" s="45"/>
      <c r="AA21" s="44" t="e">
        <f t="shared" si="12"/>
        <v>#DIV/0!</v>
      </c>
      <c r="AB21" s="45"/>
      <c r="AC21" s="44" t="e">
        <f t="shared" si="13"/>
        <v>#DIV/0!</v>
      </c>
      <c r="AD21" s="45"/>
      <c r="AE21" s="44" t="e">
        <f t="shared" si="14"/>
        <v>#DIV/0!</v>
      </c>
      <c r="AF21" s="45"/>
      <c r="AG21" s="44" t="e">
        <f t="shared" si="15"/>
        <v>#DIV/0!</v>
      </c>
      <c r="AH21" s="45"/>
      <c r="AI21" s="44" t="e">
        <f t="shared" si="16"/>
        <v>#DIV/0!</v>
      </c>
      <c r="AJ21" s="45"/>
      <c r="AK21" s="44" t="e">
        <f t="shared" si="17"/>
        <v>#DIV/0!</v>
      </c>
      <c r="AL21" s="45"/>
      <c r="AM21" s="44" t="e">
        <f t="shared" si="18"/>
        <v>#DIV/0!</v>
      </c>
      <c r="AN21" s="193" t="s">
        <v>70</v>
      </c>
      <c r="AO21" s="45"/>
      <c r="AP21" s="44" t="e">
        <f t="shared" si="19"/>
        <v>#DIV/0!</v>
      </c>
      <c r="AQ21" s="46"/>
      <c r="AR21" s="44" t="e">
        <f t="shared" si="20"/>
        <v>#DIV/0!</v>
      </c>
      <c r="AS21" s="45"/>
      <c r="AT21" s="44" t="e">
        <f t="shared" si="21"/>
        <v>#DIV/0!</v>
      </c>
      <c r="AU21" s="45"/>
      <c r="AV21" s="44" t="e">
        <f t="shared" si="22"/>
        <v>#DIV/0!</v>
      </c>
      <c r="AW21" s="45"/>
      <c r="AX21" s="44" t="e">
        <f t="shared" si="23"/>
        <v>#DIV/0!</v>
      </c>
      <c r="AY21" s="45"/>
      <c r="AZ21" s="44" t="e">
        <f t="shared" si="24"/>
        <v>#DIV/0!</v>
      </c>
      <c r="BA21" s="45"/>
      <c r="BB21" s="44" t="e">
        <f t="shared" si="25"/>
        <v>#DIV/0!</v>
      </c>
      <c r="BC21" s="45"/>
    </row>
    <row r="22" spans="1:55">
      <c r="A22" s="39"/>
      <c r="B22" s="193" t="s">
        <v>71</v>
      </c>
      <c r="C22" s="65" t="e">
        <f t="shared" si="0"/>
        <v>#DIV/0!</v>
      </c>
      <c r="D22" s="124"/>
      <c r="E22" s="44" t="e">
        <f t="shared" si="1"/>
        <v>#DIV/0!</v>
      </c>
      <c r="F22" s="45"/>
      <c r="G22" s="44" t="e">
        <f t="shared" si="2"/>
        <v>#DIV/0!</v>
      </c>
      <c r="H22" s="45"/>
      <c r="I22" s="44" t="e">
        <f t="shared" si="3"/>
        <v>#DIV/0!</v>
      </c>
      <c r="J22" s="45"/>
      <c r="K22" s="44" t="e">
        <f t="shared" si="4"/>
        <v>#DIV/0!</v>
      </c>
      <c r="L22" s="45"/>
      <c r="M22" s="44" t="e">
        <f t="shared" si="5"/>
        <v>#DIV/0!</v>
      </c>
      <c r="N22" s="45"/>
      <c r="O22" s="44" t="e">
        <f t="shared" si="6"/>
        <v>#DIV/0!</v>
      </c>
      <c r="P22" s="45"/>
      <c r="Q22" s="44" t="e">
        <f t="shared" si="7"/>
        <v>#DIV/0!</v>
      </c>
      <c r="R22" s="45"/>
      <c r="S22" s="44" t="e">
        <f t="shared" si="8"/>
        <v>#DIV/0!</v>
      </c>
      <c r="T22" s="45"/>
      <c r="U22" s="44" t="e">
        <f t="shared" si="9"/>
        <v>#DIV/0!</v>
      </c>
      <c r="V22" s="46"/>
      <c r="W22" s="44" t="e">
        <f t="shared" si="10"/>
        <v>#DIV/0!</v>
      </c>
      <c r="X22" s="45"/>
      <c r="Y22" s="44" t="e">
        <f t="shared" si="11"/>
        <v>#DIV/0!</v>
      </c>
      <c r="Z22" s="45"/>
      <c r="AA22" s="44" t="e">
        <f t="shared" si="12"/>
        <v>#DIV/0!</v>
      </c>
      <c r="AB22" s="45"/>
      <c r="AC22" s="44" t="e">
        <f t="shared" si="13"/>
        <v>#DIV/0!</v>
      </c>
      <c r="AD22" s="45"/>
      <c r="AE22" s="44" t="e">
        <f t="shared" si="14"/>
        <v>#DIV/0!</v>
      </c>
      <c r="AF22" s="45"/>
      <c r="AG22" s="44" t="e">
        <f t="shared" si="15"/>
        <v>#DIV/0!</v>
      </c>
      <c r="AH22" s="45"/>
      <c r="AI22" s="44" t="e">
        <f t="shared" si="16"/>
        <v>#DIV/0!</v>
      </c>
      <c r="AJ22" s="45"/>
      <c r="AK22" s="44" t="e">
        <f t="shared" si="17"/>
        <v>#DIV/0!</v>
      </c>
      <c r="AL22" s="45"/>
      <c r="AM22" s="44" t="e">
        <f t="shared" si="18"/>
        <v>#DIV/0!</v>
      </c>
      <c r="AN22" s="193" t="s">
        <v>71</v>
      </c>
      <c r="AO22" s="45"/>
      <c r="AP22" s="44" t="e">
        <f t="shared" si="19"/>
        <v>#DIV/0!</v>
      </c>
      <c r="AQ22" s="46"/>
      <c r="AR22" s="44" t="e">
        <f t="shared" si="20"/>
        <v>#DIV/0!</v>
      </c>
      <c r="AS22" s="45"/>
      <c r="AT22" s="44" t="e">
        <f t="shared" si="21"/>
        <v>#DIV/0!</v>
      </c>
      <c r="AU22" s="45"/>
      <c r="AV22" s="44" t="e">
        <f t="shared" si="22"/>
        <v>#DIV/0!</v>
      </c>
      <c r="AW22" s="45"/>
      <c r="AX22" s="44" t="e">
        <f t="shared" si="23"/>
        <v>#DIV/0!</v>
      </c>
      <c r="AY22" s="45"/>
      <c r="AZ22" s="44" t="e">
        <f t="shared" si="24"/>
        <v>#DIV/0!</v>
      </c>
      <c r="BA22" s="45"/>
      <c r="BB22" s="44" t="e">
        <f t="shared" si="25"/>
        <v>#DIV/0!</v>
      </c>
      <c r="BC22" s="45"/>
    </row>
    <row r="23" spans="1:55">
      <c r="A23" s="39"/>
      <c r="B23" s="193" t="s">
        <v>72</v>
      </c>
      <c r="C23" s="65" t="e">
        <f t="shared" si="0"/>
        <v>#DIV/0!</v>
      </c>
      <c r="D23" s="124"/>
      <c r="E23" s="44" t="e">
        <f t="shared" si="1"/>
        <v>#DIV/0!</v>
      </c>
      <c r="F23" s="45"/>
      <c r="G23" s="44" t="e">
        <f t="shared" si="2"/>
        <v>#DIV/0!</v>
      </c>
      <c r="H23" s="45"/>
      <c r="I23" s="44" t="e">
        <f t="shared" si="3"/>
        <v>#DIV/0!</v>
      </c>
      <c r="J23" s="45"/>
      <c r="K23" s="44" t="e">
        <f t="shared" si="4"/>
        <v>#DIV/0!</v>
      </c>
      <c r="L23" s="45"/>
      <c r="M23" s="44" t="e">
        <f t="shared" si="5"/>
        <v>#DIV/0!</v>
      </c>
      <c r="N23" s="45"/>
      <c r="O23" s="44" t="e">
        <f t="shared" si="6"/>
        <v>#DIV/0!</v>
      </c>
      <c r="P23" s="45"/>
      <c r="Q23" s="44" t="e">
        <f t="shared" si="7"/>
        <v>#DIV/0!</v>
      </c>
      <c r="R23" s="45"/>
      <c r="S23" s="44" t="e">
        <f t="shared" si="8"/>
        <v>#DIV/0!</v>
      </c>
      <c r="T23" s="45"/>
      <c r="U23" s="44" t="e">
        <f t="shared" si="9"/>
        <v>#DIV/0!</v>
      </c>
      <c r="V23" s="46"/>
      <c r="W23" s="44" t="e">
        <f t="shared" si="10"/>
        <v>#DIV/0!</v>
      </c>
      <c r="X23" s="45"/>
      <c r="Y23" s="44" t="e">
        <f t="shared" si="11"/>
        <v>#DIV/0!</v>
      </c>
      <c r="Z23" s="45"/>
      <c r="AA23" s="44" t="e">
        <f t="shared" si="12"/>
        <v>#DIV/0!</v>
      </c>
      <c r="AB23" s="45"/>
      <c r="AC23" s="44" t="e">
        <f t="shared" si="13"/>
        <v>#DIV/0!</v>
      </c>
      <c r="AD23" s="45"/>
      <c r="AE23" s="44" t="e">
        <f t="shared" si="14"/>
        <v>#DIV/0!</v>
      </c>
      <c r="AF23" s="45"/>
      <c r="AG23" s="44" t="e">
        <f t="shared" si="15"/>
        <v>#DIV/0!</v>
      </c>
      <c r="AH23" s="45"/>
      <c r="AI23" s="44" t="e">
        <f t="shared" si="16"/>
        <v>#DIV/0!</v>
      </c>
      <c r="AJ23" s="45"/>
      <c r="AK23" s="44" t="e">
        <f t="shared" si="17"/>
        <v>#DIV/0!</v>
      </c>
      <c r="AL23" s="45"/>
      <c r="AM23" s="44" t="e">
        <f t="shared" si="18"/>
        <v>#DIV/0!</v>
      </c>
      <c r="AN23" s="193" t="s">
        <v>72</v>
      </c>
      <c r="AO23" s="45"/>
      <c r="AP23" s="44" t="e">
        <f t="shared" si="19"/>
        <v>#DIV/0!</v>
      </c>
      <c r="AQ23" s="46"/>
      <c r="AR23" s="44" t="e">
        <f t="shared" si="20"/>
        <v>#DIV/0!</v>
      </c>
      <c r="AS23" s="45"/>
      <c r="AT23" s="44" t="e">
        <f t="shared" si="21"/>
        <v>#DIV/0!</v>
      </c>
      <c r="AU23" s="45"/>
      <c r="AV23" s="44" t="e">
        <f t="shared" si="22"/>
        <v>#DIV/0!</v>
      </c>
      <c r="AW23" s="45"/>
      <c r="AX23" s="44" t="e">
        <f t="shared" si="23"/>
        <v>#DIV/0!</v>
      </c>
      <c r="AY23" s="45"/>
      <c r="AZ23" s="44" t="e">
        <f t="shared" si="24"/>
        <v>#DIV/0!</v>
      </c>
      <c r="BA23" s="45"/>
      <c r="BB23" s="44" t="e">
        <f t="shared" si="25"/>
        <v>#DIV/0!</v>
      </c>
      <c r="BC23" s="45"/>
    </row>
    <row r="24" spans="1:55">
      <c r="A24" s="39"/>
      <c r="B24" s="193" t="s">
        <v>73</v>
      </c>
      <c r="C24" s="65" t="e">
        <f t="shared" si="0"/>
        <v>#DIV/0!</v>
      </c>
      <c r="D24" s="124"/>
      <c r="E24" s="44" t="e">
        <f t="shared" si="1"/>
        <v>#DIV/0!</v>
      </c>
      <c r="F24" s="45"/>
      <c r="G24" s="44" t="e">
        <f t="shared" si="2"/>
        <v>#DIV/0!</v>
      </c>
      <c r="H24" s="45"/>
      <c r="I24" s="44" t="e">
        <f t="shared" si="3"/>
        <v>#DIV/0!</v>
      </c>
      <c r="J24" s="45"/>
      <c r="K24" s="44" t="e">
        <f t="shared" si="4"/>
        <v>#DIV/0!</v>
      </c>
      <c r="L24" s="45"/>
      <c r="M24" s="44" t="e">
        <f t="shared" si="5"/>
        <v>#DIV/0!</v>
      </c>
      <c r="N24" s="45"/>
      <c r="O24" s="44" t="e">
        <f t="shared" si="6"/>
        <v>#DIV/0!</v>
      </c>
      <c r="P24" s="45"/>
      <c r="Q24" s="44" t="e">
        <f t="shared" si="7"/>
        <v>#DIV/0!</v>
      </c>
      <c r="R24" s="45"/>
      <c r="S24" s="44" t="e">
        <f t="shared" si="8"/>
        <v>#DIV/0!</v>
      </c>
      <c r="T24" s="45"/>
      <c r="U24" s="44" t="e">
        <f t="shared" si="9"/>
        <v>#DIV/0!</v>
      </c>
      <c r="V24" s="46"/>
      <c r="W24" s="44" t="e">
        <f t="shared" si="10"/>
        <v>#DIV/0!</v>
      </c>
      <c r="X24" s="45"/>
      <c r="Y24" s="44" t="e">
        <f t="shared" si="11"/>
        <v>#DIV/0!</v>
      </c>
      <c r="Z24" s="45"/>
      <c r="AA24" s="44" t="e">
        <f t="shared" si="12"/>
        <v>#DIV/0!</v>
      </c>
      <c r="AB24" s="45"/>
      <c r="AC24" s="44" t="e">
        <f t="shared" si="13"/>
        <v>#DIV/0!</v>
      </c>
      <c r="AD24" s="45"/>
      <c r="AE24" s="44" t="e">
        <f t="shared" si="14"/>
        <v>#DIV/0!</v>
      </c>
      <c r="AF24" s="45"/>
      <c r="AG24" s="44" t="e">
        <f t="shared" si="15"/>
        <v>#DIV/0!</v>
      </c>
      <c r="AH24" s="45"/>
      <c r="AI24" s="44" t="e">
        <f t="shared" si="16"/>
        <v>#DIV/0!</v>
      </c>
      <c r="AJ24" s="45"/>
      <c r="AK24" s="44" t="e">
        <f t="shared" si="17"/>
        <v>#DIV/0!</v>
      </c>
      <c r="AL24" s="45"/>
      <c r="AM24" s="44" t="e">
        <f t="shared" si="18"/>
        <v>#DIV/0!</v>
      </c>
      <c r="AN24" s="193" t="s">
        <v>73</v>
      </c>
      <c r="AO24" s="45"/>
      <c r="AP24" s="44" t="e">
        <f t="shared" si="19"/>
        <v>#DIV/0!</v>
      </c>
      <c r="AQ24" s="46"/>
      <c r="AR24" s="44" t="e">
        <f t="shared" si="20"/>
        <v>#DIV/0!</v>
      </c>
      <c r="AS24" s="45"/>
      <c r="AT24" s="44" t="e">
        <f t="shared" si="21"/>
        <v>#DIV/0!</v>
      </c>
      <c r="AU24" s="45"/>
      <c r="AV24" s="44" t="e">
        <f t="shared" si="22"/>
        <v>#DIV/0!</v>
      </c>
      <c r="AW24" s="45"/>
      <c r="AX24" s="44" t="e">
        <f t="shared" si="23"/>
        <v>#DIV/0!</v>
      </c>
      <c r="AY24" s="45"/>
      <c r="AZ24" s="44" t="e">
        <f t="shared" si="24"/>
        <v>#DIV/0!</v>
      </c>
      <c r="BA24" s="45"/>
      <c r="BB24" s="44" t="e">
        <f t="shared" si="25"/>
        <v>#DIV/0!</v>
      </c>
      <c r="BC24" s="45"/>
    </row>
    <row r="25" spans="1:55">
      <c r="A25" s="39"/>
      <c r="B25" s="193" t="s">
        <v>74</v>
      </c>
      <c r="C25" s="65" t="e">
        <f t="shared" si="0"/>
        <v>#DIV/0!</v>
      </c>
      <c r="D25" s="124"/>
      <c r="E25" s="44" t="e">
        <f t="shared" si="1"/>
        <v>#DIV/0!</v>
      </c>
      <c r="F25" s="45"/>
      <c r="G25" s="44" t="e">
        <f t="shared" si="2"/>
        <v>#DIV/0!</v>
      </c>
      <c r="H25" s="45"/>
      <c r="I25" s="44" t="e">
        <f t="shared" si="3"/>
        <v>#DIV/0!</v>
      </c>
      <c r="J25" s="45"/>
      <c r="K25" s="44" t="e">
        <f t="shared" si="4"/>
        <v>#DIV/0!</v>
      </c>
      <c r="L25" s="45"/>
      <c r="M25" s="44" t="e">
        <f t="shared" si="5"/>
        <v>#DIV/0!</v>
      </c>
      <c r="N25" s="45"/>
      <c r="O25" s="44" t="e">
        <f t="shared" si="6"/>
        <v>#DIV/0!</v>
      </c>
      <c r="P25" s="45"/>
      <c r="Q25" s="44" t="e">
        <f t="shared" si="7"/>
        <v>#DIV/0!</v>
      </c>
      <c r="R25" s="45"/>
      <c r="S25" s="44" t="e">
        <f t="shared" si="8"/>
        <v>#DIV/0!</v>
      </c>
      <c r="T25" s="45"/>
      <c r="U25" s="44" t="e">
        <f t="shared" si="9"/>
        <v>#DIV/0!</v>
      </c>
      <c r="V25" s="46"/>
      <c r="W25" s="44" t="e">
        <f t="shared" si="10"/>
        <v>#DIV/0!</v>
      </c>
      <c r="X25" s="45"/>
      <c r="Y25" s="44" t="e">
        <f t="shared" si="11"/>
        <v>#DIV/0!</v>
      </c>
      <c r="Z25" s="45"/>
      <c r="AA25" s="44" t="e">
        <f t="shared" si="12"/>
        <v>#DIV/0!</v>
      </c>
      <c r="AB25" s="45"/>
      <c r="AC25" s="44" t="e">
        <f t="shared" si="13"/>
        <v>#DIV/0!</v>
      </c>
      <c r="AD25" s="45"/>
      <c r="AE25" s="44" t="e">
        <f t="shared" si="14"/>
        <v>#DIV/0!</v>
      </c>
      <c r="AF25" s="45"/>
      <c r="AG25" s="44" t="e">
        <f t="shared" si="15"/>
        <v>#DIV/0!</v>
      </c>
      <c r="AH25" s="45"/>
      <c r="AI25" s="44" t="e">
        <f t="shared" si="16"/>
        <v>#DIV/0!</v>
      </c>
      <c r="AJ25" s="45"/>
      <c r="AK25" s="44" t="e">
        <f t="shared" si="17"/>
        <v>#DIV/0!</v>
      </c>
      <c r="AL25" s="45"/>
      <c r="AM25" s="44" t="e">
        <f t="shared" si="18"/>
        <v>#DIV/0!</v>
      </c>
      <c r="AN25" s="193" t="s">
        <v>74</v>
      </c>
      <c r="AO25" s="45"/>
      <c r="AP25" s="44" t="e">
        <f t="shared" si="19"/>
        <v>#DIV/0!</v>
      </c>
      <c r="AQ25" s="46"/>
      <c r="AR25" s="44" t="e">
        <f t="shared" si="20"/>
        <v>#DIV/0!</v>
      </c>
      <c r="AS25" s="45"/>
      <c r="AT25" s="44" t="e">
        <f t="shared" si="21"/>
        <v>#DIV/0!</v>
      </c>
      <c r="AU25" s="45"/>
      <c r="AV25" s="44" t="e">
        <f t="shared" si="22"/>
        <v>#DIV/0!</v>
      </c>
      <c r="AW25" s="45"/>
      <c r="AX25" s="44" t="e">
        <f t="shared" si="23"/>
        <v>#DIV/0!</v>
      </c>
      <c r="AY25" s="45"/>
      <c r="AZ25" s="44" t="e">
        <f t="shared" si="24"/>
        <v>#DIV/0!</v>
      </c>
      <c r="BA25" s="45"/>
      <c r="BB25" s="44" t="e">
        <f t="shared" si="25"/>
        <v>#DIV/0!</v>
      </c>
      <c r="BC25" s="45"/>
    </row>
    <row r="26" spans="1:55">
      <c r="A26" s="39"/>
      <c r="B26" s="193" t="s">
        <v>75</v>
      </c>
      <c r="C26" s="65" t="e">
        <f t="shared" si="0"/>
        <v>#DIV/0!</v>
      </c>
      <c r="D26" s="124"/>
      <c r="E26" s="44" t="e">
        <f t="shared" si="1"/>
        <v>#DIV/0!</v>
      </c>
      <c r="F26" s="45"/>
      <c r="G26" s="44" t="e">
        <f t="shared" si="2"/>
        <v>#DIV/0!</v>
      </c>
      <c r="H26" s="45"/>
      <c r="I26" s="44" t="e">
        <f t="shared" si="3"/>
        <v>#DIV/0!</v>
      </c>
      <c r="J26" s="45"/>
      <c r="K26" s="44" t="e">
        <f t="shared" si="4"/>
        <v>#DIV/0!</v>
      </c>
      <c r="L26" s="45"/>
      <c r="M26" s="44" t="e">
        <f t="shared" si="5"/>
        <v>#DIV/0!</v>
      </c>
      <c r="N26" s="45"/>
      <c r="O26" s="44" t="e">
        <f t="shared" si="6"/>
        <v>#DIV/0!</v>
      </c>
      <c r="P26" s="45"/>
      <c r="Q26" s="44" t="e">
        <f t="shared" si="7"/>
        <v>#DIV/0!</v>
      </c>
      <c r="R26" s="45"/>
      <c r="S26" s="44" t="e">
        <f t="shared" si="8"/>
        <v>#DIV/0!</v>
      </c>
      <c r="T26" s="45"/>
      <c r="U26" s="44" t="e">
        <f t="shared" si="9"/>
        <v>#DIV/0!</v>
      </c>
      <c r="V26" s="46"/>
      <c r="W26" s="44" t="e">
        <f t="shared" si="10"/>
        <v>#DIV/0!</v>
      </c>
      <c r="X26" s="45"/>
      <c r="Y26" s="44" t="e">
        <f t="shared" si="11"/>
        <v>#DIV/0!</v>
      </c>
      <c r="Z26" s="45"/>
      <c r="AA26" s="44" t="e">
        <f t="shared" si="12"/>
        <v>#DIV/0!</v>
      </c>
      <c r="AB26" s="45"/>
      <c r="AC26" s="44" t="e">
        <f t="shared" si="13"/>
        <v>#DIV/0!</v>
      </c>
      <c r="AD26" s="45"/>
      <c r="AE26" s="44" t="e">
        <f t="shared" si="14"/>
        <v>#DIV/0!</v>
      </c>
      <c r="AF26" s="45"/>
      <c r="AG26" s="44" t="e">
        <f t="shared" si="15"/>
        <v>#DIV/0!</v>
      </c>
      <c r="AH26" s="45"/>
      <c r="AI26" s="44" t="e">
        <f t="shared" si="16"/>
        <v>#DIV/0!</v>
      </c>
      <c r="AJ26" s="45"/>
      <c r="AK26" s="44" t="e">
        <f t="shared" si="17"/>
        <v>#DIV/0!</v>
      </c>
      <c r="AL26" s="45"/>
      <c r="AM26" s="44" t="e">
        <f t="shared" si="18"/>
        <v>#DIV/0!</v>
      </c>
      <c r="AN26" s="193" t="s">
        <v>75</v>
      </c>
      <c r="AO26" s="45"/>
      <c r="AP26" s="44" t="e">
        <f t="shared" si="19"/>
        <v>#DIV/0!</v>
      </c>
      <c r="AQ26" s="46"/>
      <c r="AR26" s="44" t="e">
        <f t="shared" si="20"/>
        <v>#DIV/0!</v>
      </c>
      <c r="AS26" s="45"/>
      <c r="AT26" s="44" t="e">
        <f t="shared" si="21"/>
        <v>#DIV/0!</v>
      </c>
      <c r="AU26" s="45"/>
      <c r="AV26" s="44" t="e">
        <f t="shared" si="22"/>
        <v>#DIV/0!</v>
      </c>
      <c r="AW26" s="45"/>
      <c r="AX26" s="44" t="e">
        <f t="shared" si="23"/>
        <v>#DIV/0!</v>
      </c>
      <c r="AY26" s="45"/>
      <c r="AZ26" s="44" t="e">
        <f t="shared" si="24"/>
        <v>#DIV/0!</v>
      </c>
      <c r="BA26" s="45"/>
      <c r="BB26" s="44" t="e">
        <f t="shared" si="25"/>
        <v>#DIV/0!</v>
      </c>
      <c r="BC26" s="45"/>
    </row>
    <row r="27" spans="1:55">
      <c r="A27" s="39"/>
      <c r="B27" s="193" t="s">
        <v>76</v>
      </c>
      <c r="C27" s="65" t="e">
        <f t="shared" si="0"/>
        <v>#DIV/0!</v>
      </c>
      <c r="D27" s="124"/>
      <c r="E27" s="44" t="e">
        <f t="shared" si="1"/>
        <v>#DIV/0!</v>
      </c>
      <c r="F27" s="45"/>
      <c r="G27" s="44" t="e">
        <f t="shared" si="2"/>
        <v>#DIV/0!</v>
      </c>
      <c r="H27" s="45"/>
      <c r="I27" s="44" t="e">
        <f t="shared" si="3"/>
        <v>#DIV/0!</v>
      </c>
      <c r="J27" s="45"/>
      <c r="K27" s="44" t="e">
        <f t="shared" si="4"/>
        <v>#DIV/0!</v>
      </c>
      <c r="L27" s="45"/>
      <c r="M27" s="44" t="e">
        <f t="shared" si="5"/>
        <v>#DIV/0!</v>
      </c>
      <c r="N27" s="45"/>
      <c r="O27" s="44" t="e">
        <f t="shared" si="6"/>
        <v>#DIV/0!</v>
      </c>
      <c r="P27" s="45"/>
      <c r="Q27" s="44" t="e">
        <f t="shared" si="7"/>
        <v>#DIV/0!</v>
      </c>
      <c r="R27" s="45"/>
      <c r="S27" s="44" t="e">
        <f t="shared" si="8"/>
        <v>#DIV/0!</v>
      </c>
      <c r="T27" s="45"/>
      <c r="U27" s="44" t="e">
        <f t="shared" si="9"/>
        <v>#DIV/0!</v>
      </c>
      <c r="V27" s="46"/>
      <c r="W27" s="44" t="e">
        <f t="shared" si="10"/>
        <v>#DIV/0!</v>
      </c>
      <c r="X27" s="45"/>
      <c r="Y27" s="44" t="e">
        <f t="shared" si="11"/>
        <v>#DIV/0!</v>
      </c>
      <c r="Z27" s="45"/>
      <c r="AA27" s="44" t="e">
        <f t="shared" si="12"/>
        <v>#DIV/0!</v>
      </c>
      <c r="AB27" s="45"/>
      <c r="AC27" s="44" t="e">
        <f t="shared" si="13"/>
        <v>#DIV/0!</v>
      </c>
      <c r="AD27" s="45"/>
      <c r="AE27" s="44" t="e">
        <f t="shared" si="14"/>
        <v>#DIV/0!</v>
      </c>
      <c r="AF27" s="45"/>
      <c r="AG27" s="44" t="e">
        <f t="shared" si="15"/>
        <v>#DIV/0!</v>
      </c>
      <c r="AH27" s="45"/>
      <c r="AI27" s="44" t="e">
        <f t="shared" si="16"/>
        <v>#DIV/0!</v>
      </c>
      <c r="AJ27" s="45"/>
      <c r="AK27" s="44" t="e">
        <f t="shared" si="17"/>
        <v>#DIV/0!</v>
      </c>
      <c r="AL27" s="45"/>
      <c r="AM27" s="44" t="e">
        <f t="shared" si="18"/>
        <v>#DIV/0!</v>
      </c>
      <c r="AN27" s="193" t="s">
        <v>76</v>
      </c>
      <c r="AO27" s="45"/>
      <c r="AP27" s="44" t="e">
        <f t="shared" si="19"/>
        <v>#DIV/0!</v>
      </c>
      <c r="AQ27" s="46"/>
      <c r="AR27" s="44" t="e">
        <f t="shared" si="20"/>
        <v>#DIV/0!</v>
      </c>
      <c r="AS27" s="45"/>
      <c r="AT27" s="44" t="e">
        <f t="shared" si="21"/>
        <v>#DIV/0!</v>
      </c>
      <c r="AU27" s="45"/>
      <c r="AV27" s="44" t="e">
        <f t="shared" si="22"/>
        <v>#DIV/0!</v>
      </c>
      <c r="AW27" s="45"/>
      <c r="AX27" s="44" t="e">
        <f t="shared" si="23"/>
        <v>#DIV/0!</v>
      </c>
      <c r="AY27" s="45"/>
      <c r="AZ27" s="44" t="e">
        <f t="shared" si="24"/>
        <v>#DIV/0!</v>
      </c>
      <c r="BA27" s="45"/>
      <c r="BB27" s="44" t="e">
        <f t="shared" si="25"/>
        <v>#DIV/0!</v>
      </c>
      <c r="BC27" s="45"/>
    </row>
    <row r="28" spans="1:55">
      <c r="A28" s="39"/>
      <c r="B28" s="193" t="s">
        <v>77</v>
      </c>
      <c r="C28" s="65" t="e">
        <f t="shared" si="0"/>
        <v>#DIV/0!</v>
      </c>
      <c r="D28" s="124"/>
      <c r="E28" s="44" t="e">
        <f t="shared" si="1"/>
        <v>#DIV/0!</v>
      </c>
      <c r="F28" s="45"/>
      <c r="G28" s="44" t="e">
        <f t="shared" si="2"/>
        <v>#DIV/0!</v>
      </c>
      <c r="H28" s="45"/>
      <c r="I28" s="44" t="e">
        <f t="shared" si="3"/>
        <v>#DIV/0!</v>
      </c>
      <c r="J28" s="45"/>
      <c r="K28" s="44" t="e">
        <f t="shared" si="4"/>
        <v>#DIV/0!</v>
      </c>
      <c r="L28" s="45"/>
      <c r="M28" s="44" t="e">
        <f t="shared" si="5"/>
        <v>#DIV/0!</v>
      </c>
      <c r="N28" s="45"/>
      <c r="O28" s="44" t="e">
        <f t="shared" si="6"/>
        <v>#DIV/0!</v>
      </c>
      <c r="P28" s="45"/>
      <c r="Q28" s="44" t="e">
        <f t="shared" si="7"/>
        <v>#DIV/0!</v>
      </c>
      <c r="R28" s="45"/>
      <c r="S28" s="44" t="e">
        <f t="shared" si="8"/>
        <v>#DIV/0!</v>
      </c>
      <c r="T28" s="45"/>
      <c r="U28" s="44" t="e">
        <f t="shared" si="9"/>
        <v>#DIV/0!</v>
      </c>
      <c r="V28" s="46"/>
      <c r="W28" s="44" t="e">
        <f t="shared" si="10"/>
        <v>#DIV/0!</v>
      </c>
      <c r="X28" s="45"/>
      <c r="Y28" s="44" t="e">
        <f t="shared" si="11"/>
        <v>#DIV/0!</v>
      </c>
      <c r="Z28" s="45"/>
      <c r="AA28" s="44" t="e">
        <f t="shared" si="12"/>
        <v>#DIV/0!</v>
      </c>
      <c r="AB28" s="45"/>
      <c r="AC28" s="44" t="e">
        <f t="shared" si="13"/>
        <v>#DIV/0!</v>
      </c>
      <c r="AD28" s="45"/>
      <c r="AE28" s="44" t="e">
        <f t="shared" si="14"/>
        <v>#DIV/0!</v>
      </c>
      <c r="AF28" s="45"/>
      <c r="AG28" s="44" t="e">
        <f t="shared" si="15"/>
        <v>#DIV/0!</v>
      </c>
      <c r="AH28" s="45"/>
      <c r="AI28" s="44" t="e">
        <f t="shared" si="16"/>
        <v>#DIV/0!</v>
      </c>
      <c r="AJ28" s="45"/>
      <c r="AK28" s="44" t="e">
        <f t="shared" si="17"/>
        <v>#DIV/0!</v>
      </c>
      <c r="AL28" s="45"/>
      <c r="AM28" s="44" t="e">
        <f t="shared" si="18"/>
        <v>#DIV/0!</v>
      </c>
      <c r="AN28" s="193" t="s">
        <v>77</v>
      </c>
      <c r="AO28" s="45"/>
      <c r="AP28" s="44" t="e">
        <f t="shared" si="19"/>
        <v>#DIV/0!</v>
      </c>
      <c r="AQ28" s="46"/>
      <c r="AR28" s="44" t="e">
        <f t="shared" si="20"/>
        <v>#DIV/0!</v>
      </c>
      <c r="AS28" s="45"/>
      <c r="AT28" s="44" t="e">
        <f t="shared" si="21"/>
        <v>#DIV/0!</v>
      </c>
      <c r="AU28" s="45"/>
      <c r="AV28" s="44" t="e">
        <f t="shared" si="22"/>
        <v>#DIV/0!</v>
      </c>
      <c r="AW28" s="45"/>
      <c r="AX28" s="44" t="e">
        <f t="shared" si="23"/>
        <v>#DIV/0!</v>
      </c>
      <c r="AY28" s="45"/>
      <c r="AZ28" s="44" t="e">
        <f t="shared" si="24"/>
        <v>#DIV/0!</v>
      </c>
      <c r="BA28" s="45"/>
      <c r="BB28" s="44" t="e">
        <f t="shared" si="25"/>
        <v>#DIV/0!</v>
      </c>
      <c r="BC28" s="45"/>
    </row>
    <row r="29" spans="1:55">
      <c r="A29" s="39"/>
      <c r="B29" s="193" t="s">
        <v>78</v>
      </c>
      <c r="C29" s="65" t="e">
        <f t="shared" si="0"/>
        <v>#DIV/0!</v>
      </c>
      <c r="D29" s="124"/>
      <c r="E29" s="44" t="e">
        <f t="shared" si="1"/>
        <v>#DIV/0!</v>
      </c>
      <c r="F29" s="45"/>
      <c r="G29" s="44" t="e">
        <f t="shared" si="2"/>
        <v>#DIV/0!</v>
      </c>
      <c r="H29" s="45"/>
      <c r="I29" s="44" t="e">
        <f t="shared" si="3"/>
        <v>#DIV/0!</v>
      </c>
      <c r="J29" s="45"/>
      <c r="K29" s="44" t="e">
        <f t="shared" si="4"/>
        <v>#DIV/0!</v>
      </c>
      <c r="L29" s="45"/>
      <c r="M29" s="44" t="e">
        <f t="shared" si="5"/>
        <v>#DIV/0!</v>
      </c>
      <c r="N29" s="45"/>
      <c r="O29" s="44" t="e">
        <f t="shared" si="6"/>
        <v>#DIV/0!</v>
      </c>
      <c r="P29" s="45"/>
      <c r="Q29" s="44" t="e">
        <f t="shared" si="7"/>
        <v>#DIV/0!</v>
      </c>
      <c r="R29" s="45"/>
      <c r="S29" s="44" t="e">
        <f t="shared" si="8"/>
        <v>#DIV/0!</v>
      </c>
      <c r="T29" s="45"/>
      <c r="U29" s="44" t="e">
        <f t="shared" si="9"/>
        <v>#DIV/0!</v>
      </c>
      <c r="V29" s="46"/>
      <c r="W29" s="44" t="e">
        <f t="shared" si="10"/>
        <v>#DIV/0!</v>
      </c>
      <c r="X29" s="45"/>
      <c r="Y29" s="44" t="e">
        <f t="shared" si="11"/>
        <v>#DIV/0!</v>
      </c>
      <c r="Z29" s="45"/>
      <c r="AA29" s="44" t="e">
        <f t="shared" si="12"/>
        <v>#DIV/0!</v>
      </c>
      <c r="AB29" s="45"/>
      <c r="AC29" s="44" t="e">
        <f t="shared" si="13"/>
        <v>#DIV/0!</v>
      </c>
      <c r="AD29" s="45"/>
      <c r="AE29" s="44" t="e">
        <f t="shared" si="14"/>
        <v>#DIV/0!</v>
      </c>
      <c r="AF29" s="45"/>
      <c r="AG29" s="44" t="e">
        <f t="shared" si="15"/>
        <v>#DIV/0!</v>
      </c>
      <c r="AH29" s="45"/>
      <c r="AI29" s="44" t="e">
        <f t="shared" si="16"/>
        <v>#DIV/0!</v>
      </c>
      <c r="AJ29" s="45"/>
      <c r="AK29" s="44" t="e">
        <f t="shared" si="17"/>
        <v>#DIV/0!</v>
      </c>
      <c r="AL29" s="45"/>
      <c r="AM29" s="44" t="e">
        <f t="shared" si="18"/>
        <v>#DIV/0!</v>
      </c>
      <c r="AN29" s="193" t="s">
        <v>78</v>
      </c>
      <c r="AO29" s="45"/>
      <c r="AP29" s="44" t="e">
        <f t="shared" si="19"/>
        <v>#DIV/0!</v>
      </c>
      <c r="AQ29" s="46"/>
      <c r="AR29" s="44" t="e">
        <f t="shared" si="20"/>
        <v>#DIV/0!</v>
      </c>
      <c r="AS29" s="45"/>
      <c r="AT29" s="44" t="e">
        <f t="shared" si="21"/>
        <v>#DIV/0!</v>
      </c>
      <c r="AU29" s="45"/>
      <c r="AV29" s="44" t="e">
        <f t="shared" si="22"/>
        <v>#DIV/0!</v>
      </c>
      <c r="AW29" s="45"/>
      <c r="AX29" s="44" t="e">
        <f t="shared" si="23"/>
        <v>#DIV/0!</v>
      </c>
      <c r="AY29" s="45"/>
      <c r="AZ29" s="44" t="e">
        <f t="shared" si="24"/>
        <v>#DIV/0!</v>
      </c>
      <c r="BA29" s="45"/>
      <c r="BB29" s="44" t="e">
        <f t="shared" si="25"/>
        <v>#DIV/0!</v>
      </c>
      <c r="BC29" s="45"/>
    </row>
    <row r="30" spans="1:55">
      <c r="A30" s="39"/>
      <c r="B30" s="193" t="s">
        <v>79</v>
      </c>
      <c r="C30" s="65" t="e">
        <f>(C101-B101)/B101</f>
        <v>#DIV/0!</v>
      </c>
      <c r="D30" s="124"/>
      <c r="E30" s="44" t="e">
        <f>C30*D30</f>
        <v>#DIV/0!</v>
      </c>
      <c r="F30" s="45"/>
      <c r="G30" s="44" t="e">
        <f>C30*F30</f>
        <v>#DIV/0!</v>
      </c>
      <c r="H30" s="45"/>
      <c r="I30" s="44" t="e">
        <f>C30*H30</f>
        <v>#DIV/0!</v>
      </c>
      <c r="J30" s="45"/>
      <c r="K30" s="44" t="e">
        <f>C30*J30</f>
        <v>#DIV/0!</v>
      </c>
      <c r="L30" s="45"/>
      <c r="M30" s="44" t="e">
        <f>C30*L30</f>
        <v>#DIV/0!</v>
      </c>
      <c r="N30" s="45"/>
      <c r="O30" s="44" t="e">
        <f>C30*N30</f>
        <v>#DIV/0!</v>
      </c>
      <c r="P30" s="45"/>
      <c r="Q30" s="44" t="e">
        <f>C30*P30</f>
        <v>#DIV/0!</v>
      </c>
      <c r="R30" s="45"/>
      <c r="S30" s="44" t="e">
        <f>C30*R30</f>
        <v>#DIV/0!</v>
      </c>
      <c r="T30" s="45"/>
      <c r="U30" s="44" t="e">
        <f>C30*T30</f>
        <v>#DIV/0!</v>
      </c>
      <c r="V30" s="46"/>
      <c r="W30" s="44" t="e">
        <f>C30*V30</f>
        <v>#DIV/0!</v>
      </c>
      <c r="X30" s="45"/>
      <c r="Y30" s="44" t="e">
        <f>C30*X30</f>
        <v>#DIV/0!</v>
      </c>
      <c r="Z30" s="45"/>
      <c r="AA30" s="44" t="e">
        <f>C30*Z30</f>
        <v>#DIV/0!</v>
      </c>
      <c r="AB30" s="45"/>
      <c r="AC30" s="44" t="e">
        <f>C30*AB30</f>
        <v>#DIV/0!</v>
      </c>
      <c r="AD30" s="45"/>
      <c r="AE30" s="44" t="e">
        <f>C30*AD30</f>
        <v>#DIV/0!</v>
      </c>
      <c r="AF30" s="45"/>
      <c r="AG30" s="44" t="e">
        <f>C30*AF30</f>
        <v>#DIV/0!</v>
      </c>
      <c r="AH30" s="45"/>
      <c r="AI30" s="44" t="e">
        <f>C30*AH30</f>
        <v>#DIV/0!</v>
      </c>
      <c r="AJ30" s="45"/>
      <c r="AK30" s="44" t="e">
        <f>C30*AJ30</f>
        <v>#DIV/0!</v>
      </c>
      <c r="AL30" s="45"/>
      <c r="AM30" s="44" t="e">
        <f>C30*AL30</f>
        <v>#DIV/0!</v>
      </c>
      <c r="AN30" s="193" t="s">
        <v>79</v>
      </c>
      <c r="AO30" s="45"/>
      <c r="AP30" s="44" t="e">
        <f>C30*AO30</f>
        <v>#DIV/0!</v>
      </c>
      <c r="AQ30" s="46"/>
      <c r="AR30" s="44" t="e">
        <f>C30*AQ30</f>
        <v>#DIV/0!</v>
      </c>
      <c r="AS30" s="45"/>
      <c r="AT30" s="44" t="e">
        <f>C30*AS30</f>
        <v>#DIV/0!</v>
      </c>
      <c r="AU30" s="45"/>
      <c r="AV30" s="44" t="e">
        <f>C30*AU30</f>
        <v>#DIV/0!</v>
      </c>
      <c r="AW30" s="45"/>
      <c r="AX30" s="44" t="e">
        <f>C30*AW30</f>
        <v>#DIV/0!</v>
      </c>
      <c r="AY30" s="45"/>
      <c r="AZ30" s="44" t="e">
        <f>C30*AY30</f>
        <v>#DIV/0!</v>
      </c>
      <c r="BA30" s="45"/>
      <c r="BB30" s="44" t="e">
        <f>C30*BA30</f>
        <v>#DIV/0!</v>
      </c>
      <c r="BC30" s="45"/>
    </row>
    <row r="31" spans="1:55" ht="14" thickBot="1">
      <c r="A31" s="39"/>
      <c r="B31" s="193" t="s">
        <v>80</v>
      </c>
      <c r="C31" s="65" t="e">
        <f>(C102-B102)/B102</f>
        <v>#DIV/0!</v>
      </c>
      <c r="D31" s="125"/>
      <c r="E31" s="47" t="e">
        <f>C31*D31</f>
        <v>#DIV/0!</v>
      </c>
      <c r="F31" s="48"/>
      <c r="G31" s="47" t="e">
        <f>C31*F31</f>
        <v>#DIV/0!</v>
      </c>
      <c r="H31" s="48"/>
      <c r="I31" s="47" t="e">
        <f>C31*H31</f>
        <v>#DIV/0!</v>
      </c>
      <c r="J31" s="48"/>
      <c r="K31" s="47" t="e">
        <f>C31*J31</f>
        <v>#DIV/0!</v>
      </c>
      <c r="L31" s="48"/>
      <c r="M31" s="47" t="e">
        <f>C31*L31</f>
        <v>#DIV/0!</v>
      </c>
      <c r="N31" s="48"/>
      <c r="O31" s="47" t="e">
        <f>C31*N31</f>
        <v>#DIV/0!</v>
      </c>
      <c r="P31" s="48"/>
      <c r="Q31" s="47" t="e">
        <f>C31*P31</f>
        <v>#DIV/0!</v>
      </c>
      <c r="R31" s="48"/>
      <c r="S31" s="47" t="e">
        <f>C31*R31</f>
        <v>#DIV/0!</v>
      </c>
      <c r="T31" s="48"/>
      <c r="U31" s="47" t="e">
        <f>C31*T31</f>
        <v>#DIV/0!</v>
      </c>
      <c r="V31" s="49"/>
      <c r="W31" s="47" t="e">
        <f>C31*V31</f>
        <v>#DIV/0!</v>
      </c>
      <c r="X31" s="48"/>
      <c r="Y31" s="47" t="e">
        <f>C31*X31</f>
        <v>#DIV/0!</v>
      </c>
      <c r="Z31" s="48"/>
      <c r="AA31" s="47" t="e">
        <f>C31*Z31</f>
        <v>#DIV/0!</v>
      </c>
      <c r="AB31" s="48"/>
      <c r="AC31" s="47" t="e">
        <f>C31*AB31</f>
        <v>#DIV/0!</v>
      </c>
      <c r="AD31" s="48"/>
      <c r="AE31" s="47" t="e">
        <f>C31*AD31</f>
        <v>#DIV/0!</v>
      </c>
      <c r="AF31" s="48"/>
      <c r="AG31" s="47" t="e">
        <f>C31*AF31</f>
        <v>#DIV/0!</v>
      </c>
      <c r="AH31" s="48"/>
      <c r="AI31" s="47" t="e">
        <f>C31*AH31</f>
        <v>#DIV/0!</v>
      </c>
      <c r="AJ31" s="48"/>
      <c r="AK31" s="47" t="e">
        <f>C31*AJ31</f>
        <v>#DIV/0!</v>
      </c>
      <c r="AL31" s="48"/>
      <c r="AM31" s="47" t="e">
        <f>C31*AL31</f>
        <v>#DIV/0!</v>
      </c>
      <c r="AN31" s="193" t="s">
        <v>80</v>
      </c>
      <c r="AO31" s="48"/>
      <c r="AP31" s="47" t="e">
        <f>C31*AO31</f>
        <v>#DIV/0!</v>
      </c>
      <c r="AQ31" s="49"/>
      <c r="AR31" s="47" t="e">
        <f>C31*AQ31</f>
        <v>#DIV/0!</v>
      </c>
      <c r="AS31" s="48"/>
      <c r="AT31" s="47" t="e">
        <f>C31*AS31</f>
        <v>#DIV/0!</v>
      </c>
      <c r="AU31" s="48"/>
      <c r="AV31" s="47" t="e">
        <f>C31*AU31</f>
        <v>#DIV/0!</v>
      </c>
      <c r="AW31" s="48"/>
      <c r="AX31" s="47" t="e">
        <f>C31*AW31</f>
        <v>#DIV/0!</v>
      </c>
      <c r="AY31" s="48"/>
      <c r="AZ31" s="47" t="e">
        <f>C31*AY31</f>
        <v>#DIV/0!</v>
      </c>
      <c r="BA31" s="48"/>
      <c r="BB31" s="47" t="e">
        <f>C31*BA31</f>
        <v>#DIV/0!</v>
      </c>
      <c r="BC31" s="48"/>
    </row>
    <row r="32" spans="1:55" ht="14" thickBot="1">
      <c r="A32" s="27"/>
      <c r="B32" s="72" t="s">
        <v>2</v>
      </c>
      <c r="C32" s="86"/>
      <c r="D32" s="90"/>
      <c r="E32" s="89" t="e">
        <f>SUM(E7:E31)/100</f>
        <v>#DIV/0!</v>
      </c>
      <c r="F32" s="118">
        <f>SUM(F7:F31)</f>
        <v>0</v>
      </c>
      <c r="G32" s="89" t="e">
        <f>SUM(G7:G31)/100</f>
        <v>#DIV/0!</v>
      </c>
      <c r="H32" s="118">
        <f>SUM(H7:H31)</f>
        <v>0</v>
      </c>
      <c r="I32" s="89" t="e">
        <f>SUM(I7:I31)/100</f>
        <v>#DIV/0!</v>
      </c>
      <c r="J32" s="118">
        <f>SUM(J7:J31)</f>
        <v>0</v>
      </c>
      <c r="K32" s="89" t="e">
        <f>SUM(K7:K31)/100</f>
        <v>#DIV/0!</v>
      </c>
      <c r="L32" s="118">
        <f>SUM(L7:L31)</f>
        <v>0</v>
      </c>
      <c r="M32" s="89" t="e">
        <f>SUM(M7:M31)/100</f>
        <v>#DIV/0!</v>
      </c>
      <c r="N32" s="118">
        <f>SUM(N7:N31)</f>
        <v>0</v>
      </c>
      <c r="O32" s="89" t="e">
        <f>SUM(O7:O31)/100</f>
        <v>#DIV/0!</v>
      </c>
      <c r="P32" s="118">
        <f>SUM(P7:P31)</f>
        <v>0</v>
      </c>
      <c r="Q32" s="89" t="e">
        <f>SUM(Q7:Q31)/100</f>
        <v>#DIV/0!</v>
      </c>
      <c r="R32" s="118">
        <f>SUM(R7:R31)</f>
        <v>0</v>
      </c>
      <c r="S32" s="89" t="e">
        <f>SUM(S7:S31)/100</f>
        <v>#DIV/0!</v>
      </c>
      <c r="T32" s="118">
        <f>SUM(T7:T31)</f>
        <v>0</v>
      </c>
      <c r="U32" s="89" t="e">
        <f>SUM(U7:U31)/100</f>
        <v>#DIV/0!</v>
      </c>
      <c r="V32" s="118">
        <f>SUM(V7:V31)</f>
        <v>0</v>
      </c>
      <c r="W32" s="89" t="e">
        <f>SUM(W7:W31)/100</f>
        <v>#DIV/0!</v>
      </c>
      <c r="X32" s="118">
        <f>SUM(X7:X31)</f>
        <v>0</v>
      </c>
      <c r="Y32" s="89" t="e">
        <f>SUM(Y7:Y31)/100</f>
        <v>#DIV/0!</v>
      </c>
      <c r="Z32" s="118">
        <f>SUM(Z7:Z31)</f>
        <v>0</v>
      </c>
      <c r="AA32" s="89" t="e">
        <f>SUM(AA7:AA31)/100</f>
        <v>#DIV/0!</v>
      </c>
      <c r="AB32" s="118">
        <f>SUM(AB7:AB31)</f>
        <v>0</v>
      </c>
      <c r="AC32" s="89" t="e">
        <f>SUM(AC7:AC31)/100</f>
        <v>#DIV/0!</v>
      </c>
      <c r="AD32" s="118">
        <f>SUM(AD7:AD31)</f>
        <v>0</v>
      </c>
      <c r="AE32" s="89" t="e">
        <f>SUM(AE7:AE31)/100</f>
        <v>#DIV/0!</v>
      </c>
      <c r="AF32" s="118">
        <f>SUM(AF7:AF31)</f>
        <v>0</v>
      </c>
      <c r="AG32" s="89" t="e">
        <f>SUM(AG7:AG31)/100</f>
        <v>#DIV/0!</v>
      </c>
      <c r="AH32" s="118">
        <f>SUM(AH7:AH31)</f>
        <v>0</v>
      </c>
      <c r="AI32" s="89" t="e">
        <f>SUM(AI7:AI31)/100</f>
        <v>#DIV/0!</v>
      </c>
      <c r="AJ32" s="118">
        <f>SUM(AJ7:AJ31)</f>
        <v>0</v>
      </c>
      <c r="AK32" s="89" t="e">
        <f>SUM(AK7:AK31)/100</f>
        <v>#DIV/0!</v>
      </c>
      <c r="AL32" s="118">
        <f>SUM(AL7:AL31)</f>
        <v>0</v>
      </c>
      <c r="AM32" s="89" t="e">
        <f>SUM(AM7:AM31)/100</f>
        <v>#DIV/0!</v>
      </c>
      <c r="AN32" s="194"/>
      <c r="AO32" s="118">
        <f>SUM(AO7:AO31)</f>
        <v>0</v>
      </c>
      <c r="AP32" s="89" t="e">
        <f>SUM(AP7:AP31)/100</f>
        <v>#DIV/0!</v>
      </c>
      <c r="AQ32" s="118">
        <f>SUM(AQ7:AQ31)</f>
        <v>0</v>
      </c>
      <c r="AR32" s="89" t="e">
        <f>SUM(AR7:AR31)/100</f>
        <v>#DIV/0!</v>
      </c>
      <c r="AS32" s="118">
        <f>SUM(AS7:AS31)</f>
        <v>0</v>
      </c>
      <c r="AT32" s="89" t="e">
        <f>SUM(AT7:AT31)/100</f>
        <v>#DIV/0!</v>
      </c>
      <c r="AU32" s="118">
        <f>SUM(AU7:AU31)</f>
        <v>0</v>
      </c>
      <c r="AV32" s="89" t="e">
        <f>SUM(AV7:AV31)/100</f>
        <v>#DIV/0!</v>
      </c>
      <c r="AW32" s="118">
        <f>SUM(AW7:AW31)</f>
        <v>0</v>
      </c>
      <c r="AX32" s="89" t="e">
        <f>SUM(AX7:AX31)/100</f>
        <v>#DIV/0!</v>
      </c>
      <c r="AY32" s="118">
        <f>SUM(AY7:AY31)</f>
        <v>0</v>
      </c>
      <c r="AZ32" s="89" t="e">
        <f>SUM(AZ7:AZ31)/100</f>
        <v>#DIV/0!</v>
      </c>
      <c r="BA32" s="118">
        <f>SUM(BA7:BA31)</f>
        <v>0</v>
      </c>
      <c r="BB32" s="89" t="e">
        <f>SUM(BB7:BB31)/100</f>
        <v>#DIV/0!</v>
      </c>
      <c r="BC32" s="118">
        <f>SUM(BC7:BC31)</f>
        <v>0</v>
      </c>
    </row>
    <row r="33" spans="1:55" ht="14" thickBot="1">
      <c r="A33" s="27"/>
      <c r="B33" s="73" t="s">
        <v>10</v>
      </c>
      <c r="C33" s="87"/>
      <c r="D33" s="90"/>
      <c r="E33" s="91">
        <f>$K$1</f>
        <v>50000</v>
      </c>
      <c r="F33" s="92"/>
      <c r="G33" s="91">
        <f>$K$1</f>
        <v>50000</v>
      </c>
      <c r="H33" s="90"/>
      <c r="I33" s="91">
        <f>$K$1</f>
        <v>50000</v>
      </c>
      <c r="J33" s="90"/>
      <c r="K33" s="91">
        <f>$K$1</f>
        <v>50000</v>
      </c>
      <c r="L33" s="90"/>
      <c r="M33" s="91">
        <f>$K$1</f>
        <v>50000</v>
      </c>
      <c r="N33" s="90"/>
      <c r="O33" s="91">
        <f>$K$1</f>
        <v>50000</v>
      </c>
      <c r="P33" s="90"/>
      <c r="Q33" s="91">
        <f>$K$1</f>
        <v>50000</v>
      </c>
      <c r="R33" s="90"/>
      <c r="S33" s="91">
        <f>$K$1</f>
        <v>50000</v>
      </c>
      <c r="T33" s="90"/>
      <c r="U33" s="91">
        <f>$K$1</f>
        <v>50000</v>
      </c>
      <c r="V33" s="90"/>
      <c r="W33" s="91">
        <f>$K$1</f>
        <v>50000</v>
      </c>
      <c r="X33" s="90"/>
      <c r="Y33" s="91">
        <f>$K$1</f>
        <v>50000</v>
      </c>
      <c r="Z33" s="90"/>
      <c r="AA33" s="91">
        <f>$K$1</f>
        <v>50000</v>
      </c>
      <c r="AB33" s="90"/>
      <c r="AC33" s="91">
        <f>$K$1</f>
        <v>50000</v>
      </c>
      <c r="AD33" s="90"/>
      <c r="AE33" s="91">
        <f>$K$1</f>
        <v>50000</v>
      </c>
      <c r="AF33" s="90"/>
      <c r="AG33" s="91">
        <f>$K$1</f>
        <v>50000</v>
      </c>
      <c r="AH33" s="90"/>
      <c r="AI33" s="91">
        <f>$K$1</f>
        <v>50000</v>
      </c>
      <c r="AJ33" s="90"/>
      <c r="AK33" s="91">
        <f>$K$1</f>
        <v>50000</v>
      </c>
      <c r="AL33" s="90"/>
      <c r="AM33" s="91">
        <f>$K$1</f>
        <v>50000</v>
      </c>
      <c r="AN33" s="195"/>
      <c r="AO33" s="90"/>
      <c r="AP33" s="91">
        <f>$K$1</f>
        <v>50000</v>
      </c>
      <c r="AQ33" s="90"/>
      <c r="AR33" s="91">
        <f>$K$1</f>
        <v>50000</v>
      </c>
      <c r="AS33" s="90"/>
      <c r="AT33" s="91">
        <f>$K$1</f>
        <v>50000</v>
      </c>
      <c r="AU33" s="90"/>
      <c r="AV33" s="91">
        <f>$K$1</f>
        <v>50000</v>
      </c>
      <c r="AW33" s="90"/>
      <c r="AX33" s="91">
        <f>$K$1</f>
        <v>50000</v>
      </c>
      <c r="AY33" s="90"/>
      <c r="AZ33" s="91">
        <f>$K$1</f>
        <v>50000</v>
      </c>
      <c r="BA33" s="90"/>
      <c r="BB33" s="91">
        <f>$K$1</f>
        <v>50000</v>
      </c>
      <c r="BC33" s="90"/>
    </row>
    <row r="34" spans="1:55" s="7" customFormat="1" ht="14" thickBot="1">
      <c r="A34" s="28"/>
      <c r="B34" s="42" t="s">
        <v>14</v>
      </c>
      <c r="C34" s="88"/>
      <c r="D34" s="93"/>
      <c r="E34" s="43" t="e">
        <f>E32*E33</f>
        <v>#DIV/0!</v>
      </c>
      <c r="F34" s="94"/>
      <c r="G34" s="43" t="e">
        <f>G32*G33</f>
        <v>#DIV/0!</v>
      </c>
      <c r="H34" s="94"/>
      <c r="I34" s="43" t="e">
        <f>I32*I33</f>
        <v>#DIV/0!</v>
      </c>
      <c r="J34" s="94"/>
      <c r="K34" s="43" t="e">
        <f>K32*K33</f>
        <v>#DIV/0!</v>
      </c>
      <c r="L34" s="94"/>
      <c r="M34" s="43" t="e">
        <f>M32*M33</f>
        <v>#DIV/0!</v>
      </c>
      <c r="N34" s="94"/>
      <c r="O34" s="43" t="e">
        <f>O32*O33</f>
        <v>#DIV/0!</v>
      </c>
      <c r="P34" s="94"/>
      <c r="Q34" s="43" t="e">
        <f>Q32*Q33</f>
        <v>#DIV/0!</v>
      </c>
      <c r="R34" s="94"/>
      <c r="S34" s="43" t="e">
        <f>S32*S33</f>
        <v>#DIV/0!</v>
      </c>
      <c r="T34" s="94"/>
      <c r="U34" s="43" t="e">
        <f>U32*U33</f>
        <v>#DIV/0!</v>
      </c>
      <c r="V34" s="94"/>
      <c r="W34" s="43" t="e">
        <f>W32*W33</f>
        <v>#DIV/0!</v>
      </c>
      <c r="X34" s="94"/>
      <c r="Y34" s="43" t="e">
        <f>Y32*Y33</f>
        <v>#DIV/0!</v>
      </c>
      <c r="Z34" s="94"/>
      <c r="AA34" s="43" t="e">
        <f>AA32*AA33</f>
        <v>#DIV/0!</v>
      </c>
      <c r="AB34" s="94"/>
      <c r="AC34" s="43" t="e">
        <f>AC32*AC33</f>
        <v>#DIV/0!</v>
      </c>
      <c r="AD34" s="94"/>
      <c r="AE34" s="43" t="e">
        <f>AE32*AE33</f>
        <v>#DIV/0!</v>
      </c>
      <c r="AF34" s="94"/>
      <c r="AG34" s="43" t="e">
        <f>AG32*AG33</f>
        <v>#DIV/0!</v>
      </c>
      <c r="AH34" s="94"/>
      <c r="AI34" s="43" t="e">
        <f>AI32*AI33</f>
        <v>#DIV/0!</v>
      </c>
      <c r="AJ34" s="94"/>
      <c r="AK34" s="43" t="e">
        <f>AK32*AK33</f>
        <v>#DIV/0!</v>
      </c>
      <c r="AL34" s="94"/>
      <c r="AM34" s="43" t="e">
        <f>AM32*AM33</f>
        <v>#DIV/0!</v>
      </c>
      <c r="AN34" s="196"/>
      <c r="AO34" s="94"/>
      <c r="AP34" s="43" t="e">
        <f>AP32*AP33</f>
        <v>#DIV/0!</v>
      </c>
      <c r="AQ34" s="94"/>
      <c r="AR34" s="43" t="e">
        <f>AR32*AR33</f>
        <v>#DIV/0!</v>
      </c>
      <c r="AS34" s="94"/>
      <c r="AT34" s="43" t="e">
        <f>AT32*AT33</f>
        <v>#DIV/0!</v>
      </c>
      <c r="AU34" s="94"/>
      <c r="AV34" s="43" t="e">
        <f>AV32*AV33</f>
        <v>#DIV/0!</v>
      </c>
      <c r="AW34" s="94"/>
      <c r="AX34" s="43" t="e">
        <f>AX32*AX33</f>
        <v>#DIV/0!</v>
      </c>
      <c r="AY34" s="94"/>
      <c r="AZ34" s="43" t="e">
        <f>AZ32*AZ33</f>
        <v>#DIV/0!</v>
      </c>
      <c r="BA34" s="94"/>
      <c r="BB34" s="43" t="e">
        <f>BB32*BB33</f>
        <v>#DIV/0!</v>
      </c>
      <c r="BC34" s="94"/>
    </row>
    <row r="35" spans="1:55" s="7" customFormat="1">
      <c r="A35" s="28"/>
      <c r="B35" s="1"/>
      <c r="C35" s="2"/>
      <c r="D35" s="2"/>
      <c r="E35" s="36"/>
      <c r="F35" s="36"/>
      <c r="G35" s="36"/>
      <c r="H35" s="36"/>
      <c r="I35" s="36"/>
      <c r="J35" s="36"/>
      <c r="K35" s="36"/>
      <c r="L35" s="36"/>
      <c r="M35" s="36"/>
      <c r="N35" s="36"/>
      <c r="O35" s="36"/>
      <c r="P35" s="36"/>
      <c r="Q35" s="36"/>
      <c r="R35" s="36"/>
      <c r="S35" s="36"/>
      <c r="T35" s="36"/>
      <c r="U35" s="36"/>
      <c r="V35" s="36"/>
      <c r="W35" s="36"/>
      <c r="X35" s="36"/>
      <c r="Y35" s="36"/>
      <c r="Z35" s="37"/>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7"/>
      <c r="AZ35" s="36"/>
      <c r="BA35" s="36"/>
      <c r="BB35" s="36"/>
      <c r="BC35" s="36"/>
    </row>
    <row r="36" spans="1:55" s="7" customFormat="1">
      <c r="A36" s="28"/>
      <c r="B36" s="1"/>
      <c r="C36" s="2"/>
      <c r="D36" s="2"/>
      <c r="E36" s="11"/>
      <c r="F36" s="11"/>
      <c r="G36" s="11"/>
      <c r="H36" s="11"/>
      <c r="I36" s="11"/>
      <c r="J36" s="11"/>
      <c r="K36" s="11"/>
      <c r="L36" s="11"/>
      <c r="M36" s="11"/>
      <c r="N36" s="11"/>
      <c r="O36" s="11"/>
      <c r="P36" s="11"/>
      <c r="Q36" s="11"/>
      <c r="R36" s="11"/>
      <c r="S36" s="11"/>
      <c r="T36" s="11"/>
      <c r="U36" s="11"/>
      <c r="V36" s="11"/>
      <c r="W36" s="11"/>
      <c r="X36" s="11"/>
      <c r="Y36" s="11"/>
      <c r="Z36" s="2"/>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2"/>
      <c r="AZ36" s="11"/>
      <c r="BA36" s="11"/>
      <c r="BB36" s="11"/>
      <c r="BC36" s="11"/>
    </row>
    <row r="37" spans="1:55" s="7" customFormat="1" ht="14" thickBot="1">
      <c r="A37" s="28"/>
      <c r="B37" s="1"/>
      <c r="C37" s="2"/>
      <c r="D37" s="2"/>
      <c r="E37" s="11"/>
      <c r="F37" s="11"/>
      <c r="G37" s="11"/>
      <c r="H37" s="11"/>
      <c r="I37" s="11"/>
      <c r="J37" s="11"/>
      <c r="K37" s="11"/>
      <c r="L37" s="11"/>
      <c r="M37" s="11"/>
      <c r="N37" s="11"/>
      <c r="O37" s="11"/>
      <c r="P37" s="11"/>
      <c r="Q37" s="11"/>
      <c r="R37" s="11"/>
      <c r="S37" s="11"/>
      <c r="T37" s="11"/>
      <c r="U37" s="11"/>
      <c r="V37" s="11"/>
      <c r="W37" s="11"/>
      <c r="X37" s="11"/>
      <c r="Y37" s="11"/>
      <c r="Z37" s="2"/>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2"/>
      <c r="AZ37" s="11"/>
      <c r="BA37" s="11"/>
      <c r="BB37" s="11"/>
      <c r="BC37" s="11"/>
    </row>
    <row r="38" spans="1:55" s="7" customFormat="1">
      <c r="A38" s="32"/>
      <c r="B38" s="101"/>
      <c r="C38" s="102"/>
      <c r="D38" s="102"/>
      <c r="E38" s="103"/>
      <c r="F38" s="103"/>
      <c r="G38" s="103"/>
      <c r="H38" s="103"/>
      <c r="I38" s="103"/>
      <c r="J38" s="103"/>
      <c r="K38" s="104"/>
      <c r="L38" s="11"/>
      <c r="M38" s="11"/>
      <c r="N38" s="11"/>
      <c r="O38" s="11"/>
      <c r="P38" s="11"/>
      <c r="Q38" s="11"/>
      <c r="R38" s="11"/>
      <c r="S38" s="11"/>
      <c r="T38" s="11"/>
      <c r="U38" s="11"/>
      <c r="V38" s="11"/>
      <c r="W38" s="11"/>
      <c r="X38" s="11"/>
      <c r="Y38" s="11"/>
      <c r="Z38" s="2"/>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2"/>
      <c r="AZ38" s="11"/>
      <c r="BA38" s="11"/>
      <c r="BB38" s="11"/>
      <c r="BC38" s="11"/>
    </row>
    <row r="39" spans="1:55" s="7" customFormat="1" ht="25">
      <c r="A39" s="33"/>
      <c r="B39" s="105" t="s">
        <v>52</v>
      </c>
      <c r="C39" s="106"/>
      <c r="D39" s="106"/>
      <c r="E39" s="107"/>
      <c r="F39" s="107"/>
      <c r="G39" s="107"/>
      <c r="H39" s="107"/>
      <c r="I39" s="107"/>
      <c r="J39" s="107"/>
      <c r="K39" s="108"/>
      <c r="L39" s="11"/>
      <c r="M39" s="11"/>
      <c r="N39" s="11"/>
      <c r="O39" s="11"/>
      <c r="P39" s="11"/>
      <c r="Q39" s="11"/>
      <c r="R39" s="11"/>
      <c r="S39" s="11"/>
      <c r="T39" s="11"/>
      <c r="U39" s="11"/>
      <c r="V39" s="11"/>
      <c r="W39" s="11"/>
      <c r="X39" s="11"/>
      <c r="Y39" s="11"/>
      <c r="Z39" s="2"/>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2"/>
      <c r="AZ39" s="11"/>
      <c r="BA39" s="11"/>
      <c r="BB39" s="11"/>
      <c r="BC39" s="11"/>
    </row>
    <row r="40" spans="1:55" s="7" customFormat="1">
      <c r="A40" s="33"/>
      <c r="B40" s="17"/>
      <c r="C40" s="106"/>
      <c r="D40" s="106"/>
      <c r="E40" s="107"/>
      <c r="F40" s="107"/>
      <c r="G40" s="107"/>
      <c r="H40" s="107"/>
      <c r="I40" s="107"/>
      <c r="J40" s="107"/>
      <c r="K40" s="108"/>
      <c r="L40" s="11"/>
      <c r="M40" s="11"/>
      <c r="N40" s="11"/>
      <c r="O40" s="11"/>
      <c r="P40" s="11"/>
      <c r="Q40" s="11"/>
      <c r="R40" s="11"/>
      <c r="S40" s="11"/>
      <c r="T40" s="11"/>
      <c r="U40" s="11"/>
      <c r="V40" s="11"/>
      <c r="W40" s="11"/>
      <c r="X40" s="11"/>
      <c r="Y40" s="11"/>
      <c r="Z40" s="2"/>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2"/>
      <c r="AZ40" s="11"/>
      <c r="BA40" s="11"/>
      <c r="BB40" s="11"/>
      <c r="BC40" s="11"/>
    </row>
    <row r="41" spans="1:55" s="7" customFormat="1" ht="26" thickBot="1">
      <c r="A41" s="34"/>
      <c r="B41" s="109" t="s">
        <v>54</v>
      </c>
      <c r="C41" s="110"/>
      <c r="D41" s="110"/>
      <c r="E41" s="111"/>
      <c r="F41" s="111"/>
      <c r="G41" s="111"/>
      <c r="H41" s="111"/>
      <c r="I41" s="111"/>
      <c r="J41" s="111"/>
      <c r="K41" s="112"/>
      <c r="L41" s="11"/>
      <c r="M41" s="11"/>
      <c r="N41" s="11"/>
      <c r="O41" s="11"/>
      <c r="P41" s="11"/>
      <c r="Q41" s="11"/>
      <c r="R41" s="11"/>
      <c r="S41" s="11"/>
      <c r="T41" s="11"/>
      <c r="U41" s="11"/>
      <c r="V41" s="11"/>
      <c r="W41" s="11"/>
      <c r="X41" s="11"/>
      <c r="Y41" s="11"/>
      <c r="Z41" s="2"/>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2"/>
      <c r="AZ41" s="11"/>
      <c r="BA41" s="11"/>
      <c r="BB41" s="11"/>
      <c r="BC41" s="11"/>
    </row>
    <row r="42" spans="1:55" s="7" customFormat="1" ht="14" thickBot="1">
      <c r="A42" s="28"/>
      <c r="B42" s="1"/>
      <c r="C42" s="2"/>
      <c r="D42" s="2"/>
      <c r="E42" s="11"/>
      <c r="F42" s="11"/>
      <c r="G42" s="11"/>
      <c r="H42" s="11"/>
      <c r="I42" s="11"/>
      <c r="J42" s="11"/>
      <c r="K42" s="11"/>
      <c r="L42" s="11"/>
      <c r="M42" s="11"/>
      <c r="N42" s="11"/>
      <c r="O42" s="11"/>
      <c r="P42" s="11"/>
      <c r="Q42" s="11"/>
      <c r="R42" s="11"/>
      <c r="S42" s="11"/>
      <c r="T42" s="11"/>
      <c r="U42" s="11"/>
      <c r="V42" s="11"/>
      <c r="W42" s="11"/>
      <c r="X42" s="11"/>
      <c r="Y42" s="11"/>
      <c r="Z42" s="2"/>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2"/>
      <c r="AZ42" s="11"/>
      <c r="BA42" s="11"/>
      <c r="BB42" s="11"/>
      <c r="BC42" s="11"/>
    </row>
    <row r="43" spans="1:55" s="7" customFormat="1" ht="19" thickBot="1">
      <c r="A43" s="29"/>
      <c r="B43" s="22" t="s">
        <v>4</v>
      </c>
      <c r="C43" s="13">
        <f>L2</f>
        <v>0</v>
      </c>
      <c r="D43" s="2"/>
      <c r="E43" s="11"/>
      <c r="F43" s="11"/>
      <c r="G43" s="11"/>
      <c r="H43" s="11"/>
      <c r="I43" s="11"/>
      <c r="J43" s="11"/>
      <c r="K43" s="11"/>
      <c r="L43" s="11"/>
      <c r="M43" s="11"/>
      <c r="N43" s="11"/>
      <c r="O43" s="11"/>
      <c r="P43" s="11"/>
      <c r="Q43" s="11"/>
      <c r="R43" s="11"/>
      <c r="S43" s="11"/>
      <c r="T43" s="11"/>
      <c r="U43" s="11"/>
      <c r="V43" s="11"/>
      <c r="W43" s="11"/>
      <c r="X43" s="11"/>
      <c r="Y43" s="11"/>
      <c r="Z43" s="2"/>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2"/>
      <c r="AZ43" s="11"/>
      <c r="BA43" s="11"/>
      <c r="BB43" s="11"/>
      <c r="BC43" s="11"/>
    </row>
    <row r="44" spans="1:55" s="7" customFormat="1" ht="14" thickBot="1">
      <c r="A44" s="28"/>
      <c r="B44" s="1"/>
      <c r="C44" s="2"/>
      <c r="D44" s="2"/>
      <c r="E44" s="11"/>
      <c r="F44" s="11"/>
      <c r="G44" s="11"/>
      <c r="H44" s="11"/>
      <c r="I44" s="11"/>
      <c r="J44" s="11"/>
      <c r="K44" s="11"/>
      <c r="L44" s="11"/>
      <c r="M44" s="11"/>
      <c r="N44" s="11"/>
      <c r="O44" s="11"/>
      <c r="P44" s="11"/>
      <c r="Q44" s="11"/>
      <c r="R44" s="11"/>
      <c r="S44" s="11"/>
      <c r="T44" s="11"/>
      <c r="U44" s="11"/>
      <c r="V44" s="11"/>
      <c r="W44" s="11"/>
      <c r="X44" s="11"/>
      <c r="Y44" s="11"/>
      <c r="Z44" s="2"/>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2"/>
      <c r="AZ44" s="11"/>
      <c r="BA44" s="11"/>
      <c r="BB44" s="11"/>
      <c r="BC44" s="11"/>
    </row>
    <row r="45" spans="1:55" s="7" customFormat="1" ht="22.5" customHeight="1" thickBot="1">
      <c r="A45" s="28"/>
      <c r="B45" s="135" t="s">
        <v>16</v>
      </c>
      <c r="C45" s="136" t="e">
        <f>(C77-B77)/B77</f>
        <v>#DIV/0!</v>
      </c>
      <c r="D45" s="2"/>
      <c r="E45" s="11"/>
      <c r="F45" s="11"/>
      <c r="G45" s="11"/>
      <c r="H45" s="11"/>
      <c r="I45" s="11"/>
      <c r="J45" s="11"/>
      <c r="K45" s="11"/>
      <c r="L45" s="11"/>
      <c r="M45" s="11"/>
      <c r="N45" s="11"/>
      <c r="O45" s="11"/>
      <c r="P45" s="11"/>
      <c r="Q45" s="11"/>
      <c r="R45" s="11"/>
      <c r="S45" s="11"/>
      <c r="T45" s="11"/>
      <c r="U45" s="11"/>
      <c r="V45" s="11"/>
      <c r="W45" s="11"/>
      <c r="X45" s="11"/>
      <c r="Y45" s="11"/>
      <c r="Z45" s="2"/>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2"/>
      <c r="AZ45" s="11"/>
      <c r="BA45" s="11"/>
      <c r="BB45" s="11"/>
      <c r="BC45" s="11"/>
    </row>
    <row r="46" spans="1:55" ht="14" thickBot="1">
      <c r="B46" s="1"/>
      <c r="C46" s="2"/>
      <c r="D46" s="2"/>
      <c r="E46" s="3"/>
      <c r="F46" s="3"/>
      <c r="G46" s="3"/>
      <c r="H46" s="3"/>
      <c r="I46" s="3"/>
      <c r="J46" s="3"/>
      <c r="K46" s="3"/>
      <c r="L46" s="3"/>
      <c r="M46" s="3"/>
      <c r="N46" s="3"/>
      <c r="O46" s="3"/>
      <c r="P46" s="3"/>
      <c r="Q46" s="4"/>
      <c r="R46" s="3"/>
      <c r="S46" s="3"/>
      <c r="T46" s="3"/>
      <c r="U46" s="3"/>
      <c r="V46" s="3"/>
      <c r="W46" s="3"/>
      <c r="X46" s="3"/>
      <c r="Y46" s="3"/>
    </row>
    <row r="47" spans="1:55" ht="14">
      <c r="A47" s="30" t="s">
        <v>6</v>
      </c>
      <c r="B47" s="59" t="s">
        <v>3</v>
      </c>
      <c r="C47" s="23" t="s">
        <v>15</v>
      </c>
      <c r="D47" s="114"/>
      <c r="E47" s="53" t="s">
        <v>5</v>
      </c>
      <c r="F47" s="12"/>
      <c r="G47" s="35"/>
      <c r="H47" s="12"/>
      <c r="I47" s="16"/>
    </row>
    <row r="48" spans="1:55" ht="17" thickBot="1">
      <c r="A48" s="117"/>
      <c r="B48" s="116"/>
      <c r="C48" s="115" t="s">
        <v>17</v>
      </c>
      <c r="D48" s="52"/>
      <c r="E48" s="113" t="s">
        <v>17</v>
      </c>
      <c r="F48" s="12"/>
      <c r="G48" s="35"/>
      <c r="H48" s="12"/>
      <c r="I48" s="10"/>
    </row>
    <row r="49" spans="1:21">
      <c r="A49" s="31">
        <v>6</v>
      </c>
      <c r="B49" s="50">
        <f>$AX$5</f>
        <v>0</v>
      </c>
      <c r="C49" s="51" t="e">
        <f>$AX$32</f>
        <v>#DIV/0!</v>
      </c>
      <c r="D49" s="14"/>
      <c r="E49" s="54" t="e">
        <f>$AX$34</f>
        <v>#DIV/0!</v>
      </c>
      <c r="F49" s="147"/>
      <c r="G49" s="9"/>
      <c r="H49" s="8"/>
      <c r="I49" s="8"/>
      <c r="J49" s="8"/>
      <c r="K49" s="3"/>
      <c r="L49" s="3"/>
      <c r="P49" s="3"/>
      <c r="Q49" s="1"/>
      <c r="R49" s="8"/>
      <c r="S49" s="9"/>
      <c r="T49" s="8"/>
      <c r="U49" s="3"/>
    </row>
    <row r="50" spans="1:21">
      <c r="A50" s="31">
        <v>7</v>
      </c>
      <c r="B50" s="50">
        <f>$AZ$5</f>
        <v>0</v>
      </c>
      <c r="C50" s="51" t="e">
        <f>$AZ$32</f>
        <v>#DIV/0!</v>
      </c>
      <c r="D50" s="14"/>
      <c r="E50" s="54" t="e">
        <f>$AZ$34</f>
        <v>#DIV/0!</v>
      </c>
      <c r="F50" s="147"/>
      <c r="G50" s="9"/>
      <c r="H50" s="8"/>
      <c r="I50" s="8"/>
      <c r="J50" s="8"/>
      <c r="K50" s="3"/>
      <c r="L50" s="3"/>
      <c r="P50" s="3"/>
      <c r="Q50" s="1"/>
      <c r="R50" s="1"/>
      <c r="S50" s="38"/>
      <c r="T50" s="8"/>
      <c r="U50" s="3"/>
    </row>
    <row r="51" spans="1:21">
      <c r="A51" s="31">
        <v>10</v>
      </c>
      <c r="B51" s="50">
        <f>$O$5</f>
        <v>0</v>
      </c>
      <c r="C51" s="51" t="e">
        <f>$O$32</f>
        <v>#DIV/0!</v>
      </c>
      <c r="D51" s="14"/>
      <c r="E51" s="54" t="e">
        <f>$O$34</f>
        <v>#DIV/0!</v>
      </c>
      <c r="F51" s="147"/>
      <c r="G51" s="9"/>
      <c r="H51" s="8"/>
      <c r="I51" s="8"/>
      <c r="J51" s="8"/>
      <c r="K51" s="3"/>
      <c r="L51" s="3"/>
      <c r="P51" s="3"/>
      <c r="Q51" s="1"/>
      <c r="R51" s="1"/>
      <c r="S51" s="1"/>
      <c r="T51" s="8"/>
      <c r="U51" s="3"/>
    </row>
    <row r="52" spans="1:21">
      <c r="A52" s="31">
        <v>11</v>
      </c>
      <c r="B52" s="50">
        <f>$Y$5</f>
        <v>0</v>
      </c>
      <c r="C52" s="51" t="e">
        <f>$Y$32</f>
        <v>#DIV/0!</v>
      </c>
      <c r="D52" s="24"/>
      <c r="E52" s="54" t="e">
        <f>$Y$34</f>
        <v>#DIV/0!</v>
      </c>
      <c r="F52" s="147"/>
      <c r="G52" s="9"/>
      <c r="H52" s="8"/>
      <c r="I52" s="8"/>
      <c r="J52" s="8"/>
      <c r="K52" s="3"/>
      <c r="L52" s="3"/>
      <c r="P52" s="3"/>
      <c r="Q52" s="1"/>
      <c r="R52" s="1"/>
      <c r="S52" s="1"/>
      <c r="T52" s="8"/>
      <c r="U52" s="3"/>
    </row>
    <row r="53" spans="1:21">
      <c r="A53" s="31">
        <v>21</v>
      </c>
      <c r="B53" s="129">
        <f>$W$5</f>
        <v>0</v>
      </c>
      <c r="C53" s="51" t="e">
        <f>$W$32</f>
        <v>#DIV/0!</v>
      </c>
      <c r="D53" s="14"/>
      <c r="E53" s="54" t="e">
        <f>$W$34</f>
        <v>#DIV/0!</v>
      </c>
      <c r="F53" s="147"/>
      <c r="G53" s="9"/>
      <c r="H53" s="8"/>
      <c r="I53" s="8"/>
      <c r="J53" s="8"/>
      <c r="K53" s="3"/>
      <c r="L53" s="3"/>
      <c r="M53" s="3"/>
      <c r="N53" s="3"/>
      <c r="O53" s="3"/>
      <c r="P53" s="3"/>
      <c r="Q53" s="3"/>
      <c r="R53" s="3"/>
      <c r="S53" s="3"/>
      <c r="T53" s="3"/>
      <c r="U53" s="3"/>
    </row>
    <row r="54" spans="1:21">
      <c r="A54" s="31">
        <v>22</v>
      </c>
      <c r="B54" s="50">
        <f>$AA$5</f>
        <v>0</v>
      </c>
      <c r="C54" s="51" t="e">
        <f>$AA$32</f>
        <v>#DIV/0!</v>
      </c>
      <c r="D54" s="14"/>
      <c r="E54" s="54" t="e">
        <f>$AA$34</f>
        <v>#DIV/0!</v>
      </c>
      <c r="F54" s="147"/>
      <c r="G54" s="9"/>
      <c r="H54" s="8"/>
      <c r="I54" s="8"/>
      <c r="J54" s="8"/>
      <c r="K54" s="3"/>
      <c r="L54" s="3"/>
      <c r="P54" s="3"/>
      <c r="Q54" s="3"/>
      <c r="R54" s="3"/>
      <c r="S54" s="3"/>
      <c r="T54" s="3"/>
      <c r="U54" s="3"/>
    </row>
    <row r="55" spans="1:21">
      <c r="A55" s="31">
        <v>28</v>
      </c>
      <c r="B55" s="130">
        <f>$AP$5</f>
        <v>0</v>
      </c>
      <c r="C55" s="51" t="e">
        <f>$AP$32</f>
        <v>#DIV/0!</v>
      </c>
      <c r="D55" s="14"/>
      <c r="E55" s="54" t="e">
        <f>$AP$34</f>
        <v>#DIV/0!</v>
      </c>
      <c r="F55" s="146"/>
      <c r="G55" s="4"/>
      <c r="H55" s="3"/>
      <c r="I55" s="3"/>
      <c r="J55" s="3"/>
      <c r="K55" s="3"/>
      <c r="L55" s="3"/>
      <c r="P55" s="3"/>
      <c r="Q55" s="1"/>
      <c r="R55" s="1"/>
      <c r="S55" s="1"/>
      <c r="T55" s="1"/>
      <c r="U55" s="3"/>
    </row>
    <row r="56" spans="1:21">
      <c r="A56" s="31">
        <v>38</v>
      </c>
      <c r="B56" s="50">
        <f>$E$5</f>
        <v>0</v>
      </c>
      <c r="C56" s="51" t="e">
        <f>$E$32</f>
        <v>#DIV/0!</v>
      </c>
      <c r="D56" s="14"/>
      <c r="E56" s="54" t="e">
        <f>$E$34</f>
        <v>#DIV/0!</v>
      </c>
      <c r="F56" s="149"/>
      <c r="G56" s="11"/>
      <c r="H56" s="7"/>
      <c r="I56" s="7"/>
      <c r="J56" s="7"/>
      <c r="K56" s="7"/>
      <c r="L56" s="7"/>
      <c r="M56" s="7"/>
      <c r="N56" s="7"/>
      <c r="O56" s="7"/>
      <c r="P56" s="7"/>
    </row>
    <row r="57" spans="1:21">
      <c r="A57" s="31">
        <v>41</v>
      </c>
      <c r="B57" s="50">
        <f>$AC$5</f>
        <v>0</v>
      </c>
      <c r="C57" s="51" t="e">
        <f>$AC$32</f>
        <v>#DIV/0!</v>
      </c>
      <c r="D57" s="14"/>
      <c r="E57" s="54" t="e">
        <f>$AC$34</f>
        <v>#DIV/0!</v>
      </c>
      <c r="F57" s="148"/>
      <c r="G57" s="11"/>
      <c r="H57" s="7"/>
      <c r="I57" s="7"/>
      <c r="J57" s="7"/>
      <c r="K57" s="7"/>
      <c r="L57" s="7"/>
      <c r="M57" s="7"/>
      <c r="N57" s="7"/>
      <c r="O57" s="7"/>
      <c r="P57" s="7"/>
    </row>
    <row r="58" spans="1:21">
      <c r="A58" s="31">
        <v>42</v>
      </c>
      <c r="B58" s="50">
        <f>$G$5</f>
        <v>0</v>
      </c>
      <c r="C58" s="51" t="e">
        <f>$G$32</f>
        <v>#DIV/0!</v>
      </c>
      <c r="D58" s="14"/>
      <c r="E58" s="54" t="e">
        <f>$G$34</f>
        <v>#DIV/0!</v>
      </c>
      <c r="F58" s="148"/>
      <c r="G58" s="11"/>
      <c r="H58" s="7"/>
      <c r="I58" s="7"/>
      <c r="J58" s="7"/>
      <c r="K58" s="7"/>
      <c r="L58" s="7"/>
      <c r="M58" s="7"/>
      <c r="N58" s="7"/>
      <c r="O58" s="7"/>
      <c r="P58" s="7"/>
    </row>
    <row r="59" spans="1:21">
      <c r="A59" s="31">
        <v>49</v>
      </c>
      <c r="B59" s="50">
        <f>$AK$5</f>
        <v>0</v>
      </c>
      <c r="C59" s="51" t="e">
        <f>$AK$32</f>
        <v>#DIV/0!</v>
      </c>
      <c r="D59" s="26"/>
      <c r="E59" s="54" t="e">
        <f>$AK$34</f>
        <v>#DIV/0!</v>
      </c>
      <c r="F59" s="148"/>
      <c r="G59" s="11"/>
      <c r="H59" s="7"/>
      <c r="I59" s="7"/>
      <c r="J59" s="7"/>
      <c r="K59" s="7"/>
      <c r="L59" s="7"/>
      <c r="M59" s="7"/>
      <c r="N59" s="7"/>
      <c r="O59" s="7"/>
      <c r="P59" s="7"/>
    </row>
    <row r="60" spans="1:21">
      <c r="A60" s="31">
        <v>52</v>
      </c>
      <c r="B60" s="50">
        <f>$M$5</f>
        <v>0</v>
      </c>
      <c r="C60" s="51" t="e">
        <f>$M$32</f>
        <v>#DIV/0!</v>
      </c>
      <c r="D60" s="14"/>
      <c r="E60" s="54" t="e">
        <f>$M$34</f>
        <v>#DIV/0!</v>
      </c>
      <c r="F60" s="148"/>
      <c r="G60" s="11"/>
      <c r="H60" s="7"/>
      <c r="I60" s="7"/>
      <c r="J60" s="7"/>
      <c r="K60" s="7"/>
      <c r="L60" s="7"/>
      <c r="M60" s="7"/>
      <c r="N60" s="7"/>
      <c r="O60" s="7"/>
      <c r="P60" s="7"/>
    </row>
    <row r="61" spans="1:21">
      <c r="A61" s="31">
        <v>53</v>
      </c>
      <c r="B61" s="50">
        <f>$K$5</f>
        <v>0</v>
      </c>
      <c r="C61" s="51" t="e">
        <f>$K$32</f>
        <v>#DIV/0!</v>
      </c>
      <c r="D61" s="14"/>
      <c r="E61" s="54" t="e">
        <f>$K$34</f>
        <v>#DIV/0!</v>
      </c>
      <c r="F61" s="148"/>
      <c r="G61" s="11"/>
      <c r="H61" s="7"/>
      <c r="I61" s="7"/>
      <c r="J61" s="7"/>
      <c r="K61" s="7"/>
      <c r="L61" s="7"/>
      <c r="M61" s="7"/>
      <c r="N61" s="7"/>
      <c r="O61" s="7"/>
      <c r="P61" s="7"/>
    </row>
    <row r="62" spans="1:21">
      <c r="A62" s="31">
        <v>55</v>
      </c>
      <c r="B62" s="50">
        <f>$AV$5</f>
        <v>0</v>
      </c>
      <c r="C62" s="68" t="e">
        <f>$AV$32</f>
        <v>#DIV/0!</v>
      </c>
      <c r="D62" s="14"/>
      <c r="E62" s="69" t="e">
        <f>$AV$34</f>
        <v>#DIV/0!</v>
      </c>
      <c r="F62" s="148"/>
      <c r="G62" s="11"/>
      <c r="H62" s="7"/>
      <c r="I62" s="7"/>
      <c r="J62" s="7"/>
      <c r="K62" s="7"/>
      <c r="L62" s="7"/>
      <c r="M62" s="7"/>
      <c r="N62" s="7"/>
      <c r="O62" s="7"/>
      <c r="P62" s="7"/>
    </row>
    <row r="63" spans="1:21">
      <c r="A63" s="31">
        <v>57</v>
      </c>
      <c r="B63" s="50">
        <f>$AI$5</f>
        <v>0</v>
      </c>
      <c r="C63" s="68" t="e">
        <f>$AI$32</f>
        <v>#DIV/0!</v>
      </c>
      <c r="D63" s="14"/>
      <c r="E63" s="69" t="e">
        <f>$AI$34</f>
        <v>#DIV/0!</v>
      </c>
      <c r="F63" s="148"/>
      <c r="G63" s="11"/>
      <c r="H63" s="7"/>
      <c r="I63" s="7"/>
      <c r="J63" s="7"/>
      <c r="K63" s="7"/>
      <c r="L63" s="7"/>
      <c r="M63" s="7"/>
      <c r="N63" s="7"/>
      <c r="O63" s="7"/>
      <c r="P63" s="7"/>
    </row>
    <row r="64" spans="1:21">
      <c r="A64" s="31">
        <v>65</v>
      </c>
      <c r="B64" s="50">
        <f>$AT$5</f>
        <v>0</v>
      </c>
      <c r="C64" s="68" t="e">
        <f>$AT$32</f>
        <v>#DIV/0!</v>
      </c>
      <c r="D64" s="25"/>
      <c r="E64" s="69" t="e">
        <f>$AT$34</f>
        <v>#DIV/0!</v>
      </c>
      <c r="F64" s="148"/>
      <c r="G64" s="11"/>
      <c r="H64" s="7"/>
      <c r="I64" s="7"/>
      <c r="J64" s="7"/>
      <c r="K64" s="7"/>
      <c r="L64" s="7"/>
      <c r="M64" s="7"/>
      <c r="N64" s="7"/>
      <c r="O64" s="7"/>
      <c r="P64" s="7"/>
    </row>
    <row r="65" spans="1:16">
      <c r="A65" s="132">
        <v>78</v>
      </c>
      <c r="B65" s="50">
        <f>$Q$5</f>
        <v>0</v>
      </c>
      <c r="C65" s="68" t="e">
        <f>$Q$32</f>
        <v>#DIV/0!</v>
      </c>
      <c r="D65" s="14"/>
      <c r="E65" s="69" t="e">
        <f>$Q$34</f>
        <v>#DIV/0!</v>
      </c>
      <c r="F65" s="148"/>
      <c r="G65" s="11"/>
      <c r="H65" s="7"/>
      <c r="I65" s="7"/>
      <c r="J65" s="7"/>
      <c r="K65" s="7"/>
      <c r="L65" s="7"/>
      <c r="M65" s="7"/>
      <c r="N65" s="7"/>
      <c r="O65" s="7"/>
      <c r="P65" s="7"/>
    </row>
    <row r="66" spans="1:16">
      <c r="A66" s="132">
        <v>79</v>
      </c>
      <c r="B66" s="50">
        <f>$I$5</f>
        <v>0</v>
      </c>
      <c r="C66" s="68" t="e">
        <f>$I$32</f>
        <v>#DIV/0!</v>
      </c>
      <c r="D66" s="14"/>
      <c r="E66" s="69" t="e">
        <f>$I$34</f>
        <v>#DIV/0!</v>
      </c>
      <c r="F66" s="148"/>
      <c r="G66" s="11"/>
      <c r="H66" s="7"/>
      <c r="I66" s="7"/>
      <c r="J66" s="7"/>
      <c r="K66" s="7"/>
      <c r="L66" s="7"/>
      <c r="M66" s="7"/>
      <c r="N66" s="7"/>
      <c r="O66" s="7"/>
      <c r="P66" s="7"/>
    </row>
    <row r="67" spans="1:16">
      <c r="A67" s="131">
        <v>86</v>
      </c>
      <c r="B67" s="143">
        <f>$AG$5</f>
        <v>0</v>
      </c>
      <c r="C67" s="51" t="e">
        <f>$AG$32</f>
        <v>#DIV/0!</v>
      </c>
      <c r="D67" s="14"/>
      <c r="E67" s="54" t="e">
        <f>$AG$34</f>
        <v>#DIV/0!</v>
      </c>
      <c r="F67" s="148"/>
      <c r="G67" s="11"/>
      <c r="H67" s="7"/>
      <c r="I67" s="7"/>
      <c r="J67" s="7"/>
      <c r="K67" s="7"/>
      <c r="L67" s="7"/>
      <c r="M67" s="7"/>
      <c r="N67" s="7"/>
      <c r="O67" s="7"/>
      <c r="P67" s="7"/>
    </row>
    <row r="68" spans="1:16">
      <c r="A68" s="132">
        <v>91</v>
      </c>
      <c r="B68" s="143">
        <f>$S$5</f>
        <v>0</v>
      </c>
      <c r="C68" s="51" t="e">
        <f>$S$32</f>
        <v>#DIV/0!</v>
      </c>
      <c r="D68" s="14"/>
      <c r="E68" s="54" t="e">
        <f>$S$34</f>
        <v>#DIV/0!</v>
      </c>
      <c r="F68" s="148"/>
      <c r="G68" s="11"/>
      <c r="H68" s="7"/>
      <c r="I68" s="7"/>
      <c r="J68" s="7"/>
      <c r="K68" s="7"/>
      <c r="L68" s="7"/>
      <c r="M68" s="7"/>
      <c r="N68" s="7"/>
      <c r="O68" s="7"/>
      <c r="P68" s="7"/>
    </row>
    <row r="69" spans="1:16">
      <c r="A69" s="142">
        <v>96</v>
      </c>
      <c r="B69" s="143">
        <f>$U$5</f>
        <v>0</v>
      </c>
      <c r="C69" s="51" t="e">
        <f>$U$32</f>
        <v>#DIV/0!</v>
      </c>
      <c r="D69" s="14"/>
      <c r="E69" s="54" t="e">
        <f>$U$34</f>
        <v>#DIV/0!</v>
      </c>
      <c r="F69" s="148"/>
      <c r="G69" s="11"/>
      <c r="H69" s="7"/>
      <c r="I69" s="7"/>
      <c r="J69" s="7"/>
      <c r="K69" s="7"/>
      <c r="L69" s="7"/>
      <c r="M69" s="7"/>
      <c r="N69" s="7"/>
      <c r="O69" s="7"/>
      <c r="P69" s="7"/>
    </row>
    <row r="70" spans="1:16">
      <c r="A70" s="31">
        <v>101</v>
      </c>
      <c r="B70" s="143">
        <f>$AM$5</f>
        <v>0</v>
      </c>
      <c r="C70" s="51" t="e">
        <f>$AM$32</f>
        <v>#DIV/0!</v>
      </c>
      <c r="D70" s="14"/>
      <c r="E70" s="54" t="e">
        <f>$AM$34</f>
        <v>#DIV/0!</v>
      </c>
      <c r="F70" s="148"/>
      <c r="G70" s="11"/>
      <c r="H70" s="7"/>
      <c r="I70" s="7"/>
      <c r="J70" s="7"/>
      <c r="K70" s="7"/>
      <c r="L70" s="7"/>
      <c r="M70" s="7"/>
      <c r="N70" s="7"/>
      <c r="O70" s="7"/>
      <c r="P70" s="7"/>
    </row>
    <row r="71" spans="1:16">
      <c r="A71" s="131">
        <v>106</v>
      </c>
      <c r="B71" s="143">
        <f>$AE$5</f>
        <v>0</v>
      </c>
      <c r="C71" s="51" t="e">
        <f>$AE$32</f>
        <v>#DIV/0!</v>
      </c>
      <c r="D71" s="14"/>
      <c r="E71" s="54" t="e">
        <f>$AE$34</f>
        <v>#DIV/0!</v>
      </c>
      <c r="F71" s="148"/>
      <c r="G71" s="11"/>
      <c r="H71" s="7"/>
      <c r="I71" s="7"/>
      <c r="J71" s="7"/>
      <c r="K71" s="7"/>
      <c r="L71" s="7"/>
      <c r="M71" s="7"/>
      <c r="N71" s="7"/>
      <c r="O71" s="7"/>
      <c r="P71" s="7"/>
    </row>
    <row r="72" spans="1:16" ht="14" thickBot="1">
      <c r="A72" s="132">
        <v>107</v>
      </c>
      <c r="B72" s="143">
        <f>$BB$5</f>
        <v>0</v>
      </c>
      <c r="C72" s="51" t="e">
        <f>$BB$32</f>
        <v>#DIV/0!</v>
      </c>
      <c r="D72" s="14"/>
      <c r="E72" s="54" t="e">
        <f>$BB$34</f>
        <v>#DIV/0!</v>
      </c>
      <c r="F72" s="148"/>
      <c r="G72" s="11"/>
      <c r="H72" s="7"/>
      <c r="I72" s="7"/>
      <c r="J72" s="7"/>
      <c r="K72" s="7"/>
      <c r="L72" s="7"/>
      <c r="M72" s="7"/>
      <c r="N72" s="7"/>
      <c r="O72" s="7"/>
      <c r="P72" s="7"/>
    </row>
    <row r="73" spans="1:16" ht="14" thickBot="1">
      <c r="A73" s="34"/>
      <c r="B73" s="19"/>
      <c r="C73" s="19"/>
      <c r="D73" s="76"/>
      <c r="E73" s="173"/>
      <c r="F73" s="174"/>
      <c r="G73" s="146"/>
      <c r="H73" s="3"/>
      <c r="I73" s="7"/>
      <c r="J73" s="7"/>
      <c r="K73" s="7"/>
      <c r="L73" s="7"/>
      <c r="M73" s="7"/>
      <c r="N73" s="7"/>
      <c r="O73" s="7"/>
      <c r="P73" s="7"/>
    </row>
    <row r="74" spans="1:16">
      <c r="B74" s="7"/>
      <c r="C74" s="7"/>
      <c r="D74" s="7"/>
      <c r="E74" s="7"/>
      <c r="F74" s="7"/>
      <c r="G74" s="7"/>
      <c r="H74" s="7"/>
      <c r="I74" s="7"/>
      <c r="J74" s="7"/>
      <c r="K74" s="7"/>
      <c r="L74" s="7"/>
      <c r="M74" s="7"/>
      <c r="N74" s="7"/>
      <c r="O74" s="7"/>
      <c r="P74" s="7"/>
    </row>
    <row r="75" spans="1:16">
      <c r="B75" s="7"/>
      <c r="C75" s="7"/>
      <c r="D75" s="7"/>
      <c r="E75" s="7"/>
      <c r="F75" s="7"/>
      <c r="G75" s="7"/>
      <c r="H75" s="7"/>
      <c r="I75" s="7"/>
      <c r="J75" s="7"/>
      <c r="K75" s="7"/>
      <c r="L75" s="7"/>
      <c r="M75" s="7"/>
      <c r="N75" s="7"/>
      <c r="O75" s="7"/>
      <c r="P75" s="7"/>
    </row>
    <row r="76" spans="1:16">
      <c r="B76" s="66" t="s">
        <v>51</v>
      </c>
      <c r="C76" s="67" t="s">
        <v>13</v>
      </c>
      <c r="D76" s="7"/>
      <c r="E76" s="3"/>
      <c r="F76" s="3"/>
      <c r="G76" s="150" t="s">
        <v>25</v>
      </c>
      <c r="H76" s="3"/>
      <c r="I76" s="3"/>
      <c r="J76" s="3"/>
      <c r="K76" s="7"/>
      <c r="L76" s="7"/>
      <c r="M76" s="7"/>
      <c r="N76" s="7"/>
      <c r="O76" s="7"/>
      <c r="P76" s="7"/>
    </row>
    <row r="77" spans="1:16" ht="14">
      <c r="B77" s="152"/>
      <c r="C77" s="140"/>
      <c r="D77" s="7"/>
      <c r="E77" s="60"/>
      <c r="F77" s="61"/>
      <c r="G77" s="151" t="s">
        <v>23</v>
      </c>
      <c r="H77" s="61"/>
      <c r="I77" s="61"/>
      <c r="J77" s="3"/>
      <c r="K77" s="7"/>
      <c r="L77" s="7"/>
      <c r="M77" s="7"/>
      <c r="N77" s="7"/>
      <c r="O77" s="7"/>
      <c r="P77" s="7"/>
    </row>
    <row r="78" spans="1:16" ht="14">
      <c r="B78" s="139"/>
      <c r="C78" s="145"/>
      <c r="D78" s="7"/>
      <c r="E78" s="60"/>
      <c r="F78" s="62"/>
      <c r="G78" s="193" t="s">
        <v>57</v>
      </c>
      <c r="H78" s="61"/>
      <c r="I78" s="62"/>
      <c r="J78" s="3"/>
      <c r="K78" s="7"/>
      <c r="L78" s="7"/>
      <c r="M78" s="7"/>
      <c r="N78" s="7"/>
      <c r="O78" s="7"/>
      <c r="P78" s="7"/>
    </row>
    <row r="79" spans="1:16" ht="14">
      <c r="B79" s="139"/>
      <c r="C79" s="145"/>
      <c r="D79" s="7"/>
      <c r="E79" s="60"/>
      <c r="F79" s="62"/>
      <c r="G79" s="193" t="s">
        <v>58</v>
      </c>
      <c r="H79" s="62"/>
      <c r="I79" s="62"/>
      <c r="J79" s="3"/>
      <c r="K79" s="7"/>
      <c r="L79" s="7"/>
      <c r="M79" s="7"/>
      <c r="N79" s="7"/>
      <c r="O79" s="7"/>
      <c r="P79" s="7"/>
    </row>
    <row r="80" spans="1:16" ht="14">
      <c r="B80" s="139"/>
      <c r="C80" s="145"/>
      <c r="D80" s="7"/>
      <c r="E80" s="60"/>
      <c r="F80" s="62"/>
      <c r="G80" s="193" t="s">
        <v>59</v>
      </c>
      <c r="H80" s="62"/>
      <c r="I80" s="62"/>
      <c r="J80" s="3"/>
      <c r="K80" s="7"/>
      <c r="L80" s="7"/>
      <c r="M80" s="7"/>
      <c r="N80" s="7"/>
      <c r="O80" s="7"/>
      <c r="P80" s="7"/>
    </row>
    <row r="81" spans="2:16" ht="14">
      <c r="B81" s="139"/>
      <c r="C81" s="145"/>
      <c r="D81" s="7"/>
      <c r="E81" s="60"/>
      <c r="F81" s="62"/>
      <c r="G81" s="193" t="s">
        <v>60</v>
      </c>
      <c r="H81" s="62"/>
      <c r="I81" s="62"/>
      <c r="J81" s="3"/>
      <c r="K81" s="7"/>
      <c r="L81" s="7"/>
      <c r="M81" s="7"/>
      <c r="N81" s="7"/>
      <c r="O81" s="7"/>
      <c r="P81" s="7"/>
    </row>
    <row r="82" spans="2:16" ht="14">
      <c r="B82" s="139"/>
      <c r="C82" s="145"/>
      <c r="E82" s="60"/>
      <c r="F82" s="62"/>
      <c r="G82" s="193" t="s">
        <v>61</v>
      </c>
      <c r="H82" s="62"/>
      <c r="I82" s="62"/>
      <c r="J82" s="3"/>
      <c r="K82" s="7"/>
      <c r="L82" s="7"/>
      <c r="M82" s="7"/>
      <c r="N82" s="7"/>
      <c r="O82" s="7"/>
      <c r="P82" s="7"/>
    </row>
    <row r="83" spans="2:16" ht="14">
      <c r="B83" s="139"/>
      <c r="C83" s="145"/>
      <c r="E83" s="60"/>
      <c r="F83" s="62"/>
      <c r="G83" s="193" t="s">
        <v>62</v>
      </c>
      <c r="H83" s="62"/>
      <c r="I83" s="62"/>
      <c r="J83" s="3"/>
      <c r="K83" s="7"/>
      <c r="L83" s="7"/>
      <c r="M83" s="7"/>
      <c r="N83" s="7"/>
      <c r="O83" s="7"/>
      <c r="P83" s="7"/>
    </row>
    <row r="84" spans="2:16" ht="14">
      <c r="B84" s="139"/>
      <c r="C84" s="145"/>
      <c r="E84" s="60"/>
      <c r="F84" s="62"/>
      <c r="G84" s="193" t="s">
        <v>63</v>
      </c>
      <c r="H84" s="62"/>
      <c r="I84" s="62"/>
      <c r="J84" s="3"/>
      <c r="K84" s="7"/>
      <c r="L84" s="7"/>
      <c r="M84" s="7"/>
      <c r="N84" s="7"/>
      <c r="O84" s="7"/>
      <c r="P84" s="7"/>
    </row>
    <row r="85" spans="2:16" ht="15.75" customHeight="1">
      <c r="B85" s="139"/>
      <c r="C85" s="145"/>
      <c r="E85" s="60"/>
      <c r="F85" s="62"/>
      <c r="G85" s="193" t="s">
        <v>64</v>
      </c>
      <c r="H85" s="62"/>
      <c r="I85" s="62"/>
      <c r="J85" s="3"/>
      <c r="K85" s="7"/>
      <c r="L85" s="7"/>
      <c r="M85" s="7"/>
      <c r="N85" s="7"/>
      <c r="O85" s="7"/>
      <c r="P85" s="7"/>
    </row>
    <row r="86" spans="2:16" ht="17.25" customHeight="1">
      <c r="B86" s="139"/>
      <c r="C86" s="145"/>
      <c r="E86" s="60"/>
      <c r="F86" s="62"/>
      <c r="G86" s="193" t="s">
        <v>55</v>
      </c>
      <c r="H86" s="62"/>
      <c r="I86" s="62"/>
      <c r="J86" s="3"/>
      <c r="K86" s="7"/>
      <c r="L86" s="7"/>
      <c r="M86" s="7"/>
      <c r="N86" s="7"/>
      <c r="O86" s="7"/>
      <c r="P86" s="7"/>
    </row>
    <row r="87" spans="2:16" ht="14">
      <c r="B87" s="139"/>
      <c r="C87" s="145"/>
      <c r="E87" s="60"/>
      <c r="F87" s="62"/>
      <c r="G87" s="193" t="s">
        <v>65</v>
      </c>
      <c r="H87" s="62"/>
      <c r="I87" s="62"/>
      <c r="J87" s="3"/>
      <c r="K87" s="7"/>
      <c r="L87" s="7"/>
      <c r="M87" s="7"/>
      <c r="N87" s="7"/>
      <c r="O87" s="7"/>
      <c r="P87" s="7"/>
    </row>
    <row r="88" spans="2:16" ht="14">
      <c r="B88" s="139"/>
      <c r="C88" s="145"/>
      <c r="E88" s="60"/>
      <c r="F88" s="62"/>
      <c r="G88" s="193" t="s">
        <v>66</v>
      </c>
      <c r="H88" s="62"/>
      <c r="I88" s="62"/>
      <c r="J88" s="3"/>
      <c r="K88" s="7"/>
      <c r="L88" s="7"/>
      <c r="M88" s="7"/>
      <c r="N88" s="7"/>
      <c r="O88" s="7"/>
      <c r="P88" s="7"/>
    </row>
    <row r="89" spans="2:16" ht="14">
      <c r="B89" s="139"/>
      <c r="C89" s="145"/>
      <c r="E89" s="60"/>
      <c r="F89" s="62"/>
      <c r="G89" s="193" t="s">
        <v>67</v>
      </c>
      <c r="H89" s="62"/>
      <c r="I89" s="62"/>
      <c r="J89" s="3"/>
      <c r="K89" s="7"/>
      <c r="L89" s="7"/>
      <c r="M89" s="7"/>
      <c r="N89" s="7"/>
      <c r="O89" s="7"/>
      <c r="P89" s="7"/>
    </row>
    <row r="90" spans="2:16" ht="14">
      <c r="B90" s="139"/>
      <c r="C90" s="145"/>
      <c r="E90" s="60"/>
      <c r="F90" s="62"/>
      <c r="G90" s="193" t="s">
        <v>68</v>
      </c>
      <c r="H90" s="62"/>
      <c r="I90" s="62"/>
      <c r="J90" s="3"/>
      <c r="K90" s="7"/>
      <c r="L90" s="7"/>
      <c r="M90" s="7"/>
      <c r="N90" s="7"/>
      <c r="O90" s="7"/>
      <c r="P90" s="7"/>
    </row>
    <row r="91" spans="2:16" ht="14">
      <c r="B91" s="139"/>
      <c r="C91" s="145"/>
      <c r="E91" s="60"/>
      <c r="F91" s="62"/>
      <c r="G91" s="193" t="s">
        <v>69</v>
      </c>
      <c r="H91" s="62"/>
      <c r="I91" s="62"/>
      <c r="J91" s="3"/>
      <c r="K91" s="7"/>
      <c r="L91" s="7"/>
      <c r="M91" s="7"/>
      <c r="N91" s="7"/>
      <c r="O91" s="7"/>
      <c r="P91" s="7"/>
    </row>
    <row r="92" spans="2:16" ht="14">
      <c r="B92" s="139"/>
      <c r="C92" s="145"/>
      <c r="E92" s="60"/>
      <c r="F92" s="62"/>
      <c r="G92" s="193" t="s">
        <v>70</v>
      </c>
      <c r="H92" s="62"/>
      <c r="I92" s="62"/>
      <c r="J92" s="3"/>
      <c r="K92" s="7"/>
      <c r="L92" s="7"/>
      <c r="M92" s="7"/>
      <c r="N92" s="7"/>
      <c r="O92" s="7"/>
      <c r="P92" s="7"/>
    </row>
    <row r="93" spans="2:16" ht="14">
      <c r="B93" s="139"/>
      <c r="C93" s="145"/>
      <c r="E93" s="60"/>
      <c r="F93" s="62"/>
      <c r="G93" s="193" t="s">
        <v>71</v>
      </c>
      <c r="H93" s="62"/>
      <c r="I93" s="62"/>
      <c r="J93" s="3"/>
      <c r="K93" s="7"/>
      <c r="L93" s="7"/>
      <c r="M93" s="7"/>
      <c r="N93" s="7"/>
      <c r="O93" s="7"/>
      <c r="P93" s="7"/>
    </row>
    <row r="94" spans="2:16" ht="14">
      <c r="B94" s="139"/>
      <c r="C94" s="145"/>
      <c r="E94" s="60"/>
      <c r="F94" s="62"/>
      <c r="G94" s="193" t="s">
        <v>72</v>
      </c>
      <c r="H94" s="62"/>
      <c r="I94" s="62"/>
      <c r="J94" s="3"/>
      <c r="K94" s="7"/>
      <c r="L94" s="7"/>
      <c r="M94" s="7"/>
      <c r="N94" s="7"/>
      <c r="O94" s="7"/>
      <c r="P94" s="7"/>
    </row>
    <row r="95" spans="2:16" ht="14">
      <c r="B95" s="139"/>
      <c r="C95" s="145"/>
      <c r="E95" s="60"/>
      <c r="F95" s="62"/>
      <c r="G95" s="193" t="s">
        <v>73</v>
      </c>
      <c r="H95" s="62"/>
      <c r="I95" s="62"/>
      <c r="J95" s="3"/>
      <c r="K95" s="7"/>
      <c r="L95" s="7"/>
      <c r="M95" s="7"/>
      <c r="N95" s="7"/>
      <c r="O95" s="7"/>
      <c r="P95" s="7"/>
    </row>
    <row r="96" spans="2:16" ht="14">
      <c r="B96" s="139"/>
      <c r="C96" s="145"/>
      <c r="E96" s="63"/>
      <c r="F96" s="62"/>
      <c r="G96" s="193" t="s">
        <v>74</v>
      </c>
      <c r="H96" s="62"/>
      <c r="I96" s="62"/>
      <c r="J96" s="3"/>
      <c r="K96" s="7"/>
      <c r="L96" s="7"/>
    </row>
    <row r="97" spans="2:12" ht="14">
      <c r="B97" s="139"/>
      <c r="C97" s="145"/>
      <c r="E97" s="60"/>
      <c r="F97" s="62"/>
      <c r="G97" s="193" t="s">
        <v>75</v>
      </c>
      <c r="H97" s="62"/>
      <c r="I97" s="62"/>
      <c r="J97" s="3"/>
      <c r="K97" s="7"/>
      <c r="L97" s="7"/>
    </row>
    <row r="98" spans="2:12" ht="14">
      <c r="B98" s="139"/>
      <c r="C98" s="145"/>
      <c r="E98" s="60"/>
      <c r="F98" s="62"/>
      <c r="G98" s="193" t="s">
        <v>76</v>
      </c>
      <c r="H98" s="62"/>
      <c r="I98" s="62"/>
      <c r="J98" s="3"/>
      <c r="K98" s="7"/>
      <c r="L98" s="7"/>
    </row>
    <row r="99" spans="2:12" ht="14">
      <c r="B99" s="139"/>
      <c r="C99" s="145"/>
      <c r="E99" s="60"/>
      <c r="F99" s="62"/>
      <c r="G99" s="193" t="s">
        <v>77</v>
      </c>
      <c r="H99" s="62"/>
      <c r="I99" s="62"/>
      <c r="J99" s="3"/>
      <c r="K99" s="7"/>
      <c r="L99" s="7"/>
    </row>
    <row r="100" spans="2:12" ht="14">
      <c r="B100" s="139"/>
      <c r="C100" s="145"/>
      <c r="E100" s="60"/>
      <c r="F100" s="62"/>
      <c r="G100" s="193" t="s">
        <v>78</v>
      </c>
      <c r="H100" s="62"/>
      <c r="I100" s="62"/>
      <c r="J100" s="3"/>
      <c r="K100" s="7"/>
      <c r="L100" s="7"/>
    </row>
    <row r="101" spans="2:12" ht="14">
      <c r="B101" s="139"/>
      <c r="C101" s="145"/>
      <c r="E101" s="7"/>
      <c r="F101" s="7"/>
      <c r="G101" s="193" t="s">
        <v>79</v>
      </c>
      <c r="H101" s="62"/>
      <c r="I101" s="7"/>
      <c r="J101" s="7"/>
      <c r="K101" s="7"/>
      <c r="L101" s="7"/>
    </row>
    <row r="102" spans="2:12" ht="17.25" customHeight="1">
      <c r="B102" s="168"/>
      <c r="C102" s="172"/>
      <c r="D102" s="5"/>
      <c r="G102" s="193" t="s">
        <v>80</v>
      </c>
      <c r="H102" s="7"/>
    </row>
    <row r="103" spans="2:12">
      <c r="C103" s="138"/>
      <c r="D103" s="5"/>
    </row>
    <row r="104" spans="2:12">
      <c r="B104" s="141"/>
    </row>
    <row r="107" spans="2:12">
      <c r="B107" s="144" t="s">
        <v>26</v>
      </c>
    </row>
    <row r="108" spans="2:12">
      <c r="B108" t="s">
        <v>27</v>
      </c>
    </row>
  </sheetData>
  <sortState xmlns:xlrd2="http://schemas.microsoft.com/office/spreadsheetml/2017/richdata2" ref="B49:E72">
    <sortCondition descending="1" ref="C49:C72"/>
  </sortState>
  <mergeCells count="1">
    <mergeCell ref="L2:M2"/>
  </mergeCells>
  <phoneticPr fontId="0" type="noConversion"/>
  <hyperlinks>
    <hyperlink ref="B6" r:id="rId1" tooltip="koers AEX" display="http://www.beursgorilla.nl/fonds-informatie.asp?naam=AEX%2Dindex&amp;cat=koersen&amp;subcat=1&amp;instrumentcode=12272" xr:uid="{00000000-0004-0000-0000-000000000000}"/>
    <hyperlink ref="B7" r:id="rId2" display="https://www.beurs.nl/Aandeel-Koers/612967/ABN-AMRO-BANK-NV/" xr:uid="{BE111229-15C5-A24C-B87D-84A15B36A296}"/>
    <hyperlink ref="B8" r:id="rId3" display="https://www.beurs.nl/Aandeel-Koers/613007/ADYEN-NV/" xr:uid="{BF63D194-DF94-C040-9DFA-EA0CB0C75971}"/>
    <hyperlink ref="B9" r:id="rId4" display="https://www.beurs.nl/Aandeel-Koers/11754/Aegon/" xr:uid="{2778C56B-567A-3A4D-AB8A-3A0BA34ACFD5}"/>
    <hyperlink ref="B10" r:id="rId5" display="https://www.beurs.nl/Aandeel-Koers/11755/Ahold-Delhaize-Koninklijke/" xr:uid="{B1BE5785-BC94-6D4C-9EF3-5642AD43EFFE}"/>
    <hyperlink ref="B11" r:id="rId6" display="https://www.beurs.nl/Aandeel-Koers/11756/Akzo-Nobel/" xr:uid="{62A0A01B-BC44-7E40-9442-113AF0582B2E}"/>
    <hyperlink ref="B12" r:id="rId7" display="https://www.beurs.nl/Aandeel-Koers/11895/ArcelorMittal/" xr:uid="{C4721F62-BA99-E048-BC42-C403AE0B929D}"/>
    <hyperlink ref="B13" r:id="rId8" display="https://www.beurs.nl/Aandeel-Koers/11808/ASM-International/" xr:uid="{F7197445-DEB5-8941-9696-C844D6867296}"/>
    <hyperlink ref="B14" r:id="rId9" display="https://www.beurs.nl/Aandeel-Koers/16923/ASML-Holding/" xr:uid="{A642A437-483B-1F41-939C-271BB825B453}"/>
    <hyperlink ref="B15" r:id="rId10" display="https://www.beurs.nl/Aandeel-Koers/596718/ASR-Nederland/" xr:uid="{0B7B212A-7204-7043-ADCE-9EB7A13D2C12}"/>
    <hyperlink ref="B16" r:id="rId11" display="https://www.beurs.nl/Aandeel-Koers/11764/DSM-Koninklijke/" xr:uid="{E74F4B3D-F059-8B40-83D1-2623101345CB}"/>
    <hyperlink ref="B17" r:id="rId12" display="https://www.beurs.nl/Aandeel-Koers/60189120/Galapagos/" xr:uid="{FECBA179-93BF-6444-AA51-357E2BF80C88}"/>
    <hyperlink ref="B18" r:id="rId13" display="https://www.beurs.nl/Aandeel-Koers/11770/Heineken/" xr:uid="{83F54C96-09B0-5742-94A8-DF45639D04FE}"/>
    <hyperlink ref="B19" r:id="rId14" display="https://www.beurs.nl/Aandeel-Koers/610603/IMCD/" xr:uid="{786CE8F1-D04D-7342-8043-989D3CAD521E}"/>
    <hyperlink ref="B20" r:id="rId15" display="https://www.beurs.nl/Aandeel-Koers/11773/ING-Groep/" xr:uid="{56539850-3434-3641-BC1E-17E068AA93A6}"/>
    <hyperlink ref="B21" r:id="rId16" display="https://www.beurs.nl/Aandeel-Koers/561749/JUST-EAT-TAKEAWAY/" xr:uid="{D171E7C0-F91A-2E4D-978F-061C8CA9038F}"/>
    <hyperlink ref="B22" r:id="rId17" display="https://www.beurs.nl/Aandeel-Koers/25845/KPN-Koninklijke/" xr:uid="{F2BA4C56-0128-E74F-ADFE-2AA5A97B8C57}"/>
    <hyperlink ref="B23" r:id="rId18" display="https://www.beurs.nl/Aandeel-Koers/610720/NN-Group/" xr:uid="{827F2A42-8A3A-9844-B64D-CB1F10A8E276}"/>
    <hyperlink ref="B24" r:id="rId19" display="https://www.beurs.nl/Aandeel-Koers/11783/Philips-Koninklijke/" xr:uid="{08C681B7-F132-C74D-A0E7-23EB74C746AA}"/>
    <hyperlink ref="B25" r:id="rId20" display="https://www.beurs.nl/Aandeel-Koers/600539912/PROSUS/" xr:uid="{5E233F73-04FA-3D4D-9C98-A638472D0629}"/>
    <hyperlink ref="B26" r:id="rId21" display="https://www.beurs.nl/Aandeel-Koers/11785/RANDSTAD-NV/" xr:uid="{2F205F94-F57F-594B-B498-29EF23F45038}"/>
    <hyperlink ref="B27" r:id="rId22" display="https://www.beurs.nl/Aandeel-Koers/11765/RELX/" xr:uid="{B77C39DB-96A4-684D-BA1D-914C854C4517}"/>
    <hyperlink ref="B28" r:id="rId23" display="https://www.beurs.nl/Aandeel-Koers/210964/Royal-Dutch-Shell-A/" xr:uid="{F74A6DE4-A5BD-9048-A018-8E1B8E2F2D0C}"/>
    <hyperlink ref="B29" r:id="rId24" display="https://www.beurs.nl/Aandeel-Koers/360115972/UNIBAIL-RODAMCO-WESTFIELD/" xr:uid="{1E338A17-C4FF-4446-B1E2-06181313B96B}"/>
    <hyperlink ref="B30" r:id="rId25" display="https://www.beurs.nl/Aandeel-Koers/11962/UNILEVER/" xr:uid="{AE7D7B4D-18CE-6B43-B8EF-1675EB12E1B7}"/>
    <hyperlink ref="B31" r:id="rId26" display="https://www.beurs.nl/Aandeel-Koers/11795/Wolters-Kluwer/" xr:uid="{C615D00F-5511-9943-AFAF-0E7F42A4F5E9}"/>
    <hyperlink ref="G78" r:id="rId27" display="https://www.beurs.nl/Aandeel-Koers/612967/ABN-AMRO-BANK-NV/" xr:uid="{F354A145-2C18-E249-9222-A5DC2875B5CA}"/>
    <hyperlink ref="G79" r:id="rId28" display="https://www.beurs.nl/Aandeel-Koers/613007/ADYEN-NV/" xr:uid="{67532357-5A97-1D43-86F3-B6E70EB70A7E}"/>
    <hyperlink ref="G80" r:id="rId29" display="https://www.beurs.nl/Aandeel-Koers/11754/Aegon/" xr:uid="{5F5049A5-DB11-7B45-B8F6-88C4CEFF94F0}"/>
    <hyperlink ref="G81" r:id="rId30" display="https://www.beurs.nl/Aandeel-Koers/11755/Ahold-Delhaize-Koninklijke/" xr:uid="{FB372188-95A5-3A43-9651-70EB60D0947E}"/>
    <hyperlink ref="G82" r:id="rId31" display="https://www.beurs.nl/Aandeel-Koers/11756/Akzo-Nobel/" xr:uid="{A75E55B6-04FF-454F-A52E-5AE7805EC931}"/>
    <hyperlink ref="G83" r:id="rId32" display="https://www.beurs.nl/Aandeel-Koers/11895/ArcelorMittal/" xr:uid="{26EB40C3-7C85-4D41-AD3F-570A0BF7C401}"/>
    <hyperlink ref="G84" r:id="rId33" display="https://www.beurs.nl/Aandeel-Koers/11808/ASM-International/" xr:uid="{69BCEFA1-B792-A946-9577-EA8E06C0AD9E}"/>
    <hyperlink ref="G85" r:id="rId34" display="https://www.beurs.nl/Aandeel-Koers/16923/ASML-Holding/" xr:uid="{C71D85AC-20CA-7F4E-BA4B-C56AC40F56AA}"/>
    <hyperlink ref="G86" r:id="rId35" display="https://www.beurs.nl/Aandeel-Koers/596718/ASR-Nederland/" xr:uid="{A70701E7-022A-4448-95FD-C5AB912B2B87}"/>
    <hyperlink ref="G87" r:id="rId36" display="https://www.beurs.nl/Aandeel-Koers/11764/DSM-Koninklijke/" xr:uid="{FA70575C-460F-D347-97D4-30E53C4A4E98}"/>
    <hyperlink ref="G88" r:id="rId37" display="https://www.beurs.nl/Aandeel-Koers/60189120/Galapagos/" xr:uid="{4172AABD-7B26-DE4F-93BB-4D74C281CCC9}"/>
    <hyperlink ref="G89" r:id="rId38" display="https://www.beurs.nl/Aandeel-Koers/11770/Heineken/" xr:uid="{D45B263A-25C7-B046-B8AF-63F69C280FFC}"/>
    <hyperlink ref="G90" r:id="rId39" display="https://www.beurs.nl/Aandeel-Koers/610603/IMCD/" xr:uid="{BB180E40-1578-CB48-91D8-0703F397A9CA}"/>
    <hyperlink ref="G91" r:id="rId40" display="https://www.beurs.nl/Aandeel-Koers/11773/ING-Groep/" xr:uid="{385B5D3D-68D2-A349-994D-F949DD0C8F3C}"/>
    <hyperlink ref="G92" r:id="rId41" display="https://www.beurs.nl/Aandeel-Koers/561749/JUST-EAT-TAKEAWAY/" xr:uid="{F978173C-482A-444A-8CCA-B645AA69C0EE}"/>
    <hyperlink ref="G93" r:id="rId42" display="https://www.beurs.nl/Aandeel-Koers/25845/KPN-Koninklijke/" xr:uid="{36FC0C5C-10FD-194C-B4DF-66CEABD95DB9}"/>
    <hyperlink ref="G94" r:id="rId43" display="https://www.beurs.nl/Aandeel-Koers/610720/NN-Group/" xr:uid="{4B40C6B6-C32B-1946-8256-640E41E4A795}"/>
    <hyperlink ref="G95" r:id="rId44" display="https://www.beurs.nl/Aandeel-Koers/11783/Philips-Koninklijke/" xr:uid="{F04F73AC-8BE5-F449-9BEE-89CF6F7C2AFD}"/>
    <hyperlink ref="G96" r:id="rId45" display="https://www.beurs.nl/Aandeel-Koers/600539912/PROSUS/" xr:uid="{BFBC061D-B010-1A4E-A053-1A3E1E279DEB}"/>
    <hyperlink ref="G97" r:id="rId46" display="https://www.beurs.nl/Aandeel-Koers/11785/RANDSTAD-NV/" xr:uid="{10779DDB-C049-D74B-A03D-ECCB45BF3F0F}"/>
    <hyperlink ref="G98" r:id="rId47" display="https://www.beurs.nl/Aandeel-Koers/11765/RELX/" xr:uid="{6F1C51E8-3603-3640-88FB-76BB28849262}"/>
    <hyperlink ref="G99" r:id="rId48" display="https://www.beurs.nl/Aandeel-Koers/210964/Royal-Dutch-Shell-A/" xr:uid="{23F1AEB4-04B8-FD47-ACAD-7D92A34DDA25}"/>
    <hyperlink ref="G100" r:id="rId49" display="https://www.beurs.nl/Aandeel-Koers/360115972/UNIBAIL-RODAMCO-WESTFIELD/" xr:uid="{616CE8AF-15E9-E24B-BF6E-DD09E344534B}"/>
    <hyperlink ref="G101" r:id="rId50" display="https://www.beurs.nl/Aandeel-Koers/11962/UNILEVER/" xr:uid="{18556FCE-C289-394F-92A2-C3887CB3F7E6}"/>
    <hyperlink ref="G102" r:id="rId51" display="https://www.beurs.nl/Aandeel-Koers/11795/Wolters-Kluwer/" xr:uid="{0AC65665-D0F1-9C48-8E41-6F46C013CE8C}"/>
    <hyperlink ref="AN7" r:id="rId52" display="https://www.beurs.nl/Aandeel-Koers/612967/ABN-AMRO-BANK-NV/" xr:uid="{470EC298-05FB-3149-9259-743994FA230E}"/>
    <hyperlink ref="AN8" r:id="rId53" display="https://www.beurs.nl/Aandeel-Koers/613007/ADYEN-NV/" xr:uid="{C90C07EA-046C-864B-93F2-5FDB602D9F45}"/>
    <hyperlink ref="AN9" r:id="rId54" display="https://www.beurs.nl/Aandeel-Koers/11754/Aegon/" xr:uid="{4656FA8C-D28B-674A-8214-1947FF9C9E6D}"/>
    <hyperlink ref="AN10" r:id="rId55" display="https://www.beurs.nl/Aandeel-Koers/11755/Ahold-Delhaize-Koninklijke/" xr:uid="{1DD91071-A390-C140-A670-7E1154960BF3}"/>
    <hyperlink ref="AN11" r:id="rId56" display="https://www.beurs.nl/Aandeel-Koers/11756/Akzo-Nobel/" xr:uid="{556D6977-A317-2541-871F-4B52FA084ECB}"/>
    <hyperlink ref="AN12" r:id="rId57" display="https://www.beurs.nl/Aandeel-Koers/11895/ArcelorMittal/" xr:uid="{7FE3A441-7F95-0046-AAB2-EC6D4B330051}"/>
    <hyperlink ref="AN13" r:id="rId58" display="https://www.beurs.nl/Aandeel-Koers/11808/ASM-International/" xr:uid="{087B909A-A369-B74A-AAED-F7FA748B9C89}"/>
    <hyperlink ref="AN14" r:id="rId59" display="https://www.beurs.nl/Aandeel-Koers/16923/ASML-Holding/" xr:uid="{FD80C003-E1F9-BD4C-9588-E38C38735C8D}"/>
    <hyperlink ref="AN15" r:id="rId60" display="https://www.beurs.nl/Aandeel-Koers/596718/ASR-Nederland/" xr:uid="{3FCB4A2F-1273-D54D-97BF-EBF7D5A71E47}"/>
    <hyperlink ref="AN16" r:id="rId61" display="https://www.beurs.nl/Aandeel-Koers/11764/DSM-Koninklijke/" xr:uid="{C34146A0-3C1A-D64D-A751-B24BE5610D14}"/>
    <hyperlink ref="AN17" r:id="rId62" display="https://www.beurs.nl/Aandeel-Koers/60189120/Galapagos/" xr:uid="{2D76450A-B5A8-D047-9F72-F4062114A812}"/>
    <hyperlink ref="AN18" r:id="rId63" display="https://www.beurs.nl/Aandeel-Koers/11770/Heineken/" xr:uid="{10AF5585-195B-DA43-ADA2-76E98D49A3C4}"/>
    <hyperlink ref="AN19" r:id="rId64" display="https://www.beurs.nl/Aandeel-Koers/610603/IMCD/" xr:uid="{4DF9D029-D2A0-7C42-89FF-3D03F66D31B1}"/>
    <hyperlink ref="AN20" r:id="rId65" display="https://www.beurs.nl/Aandeel-Koers/11773/ING-Groep/" xr:uid="{B80E684D-2F36-1D4D-B75F-5B7D8931DDE9}"/>
    <hyperlink ref="AN21" r:id="rId66" display="https://www.beurs.nl/Aandeel-Koers/561749/JUST-EAT-TAKEAWAY/" xr:uid="{00BC0181-D388-2A49-B458-5E64D818FC96}"/>
    <hyperlink ref="AN22" r:id="rId67" display="https://www.beurs.nl/Aandeel-Koers/25845/KPN-Koninklijke/" xr:uid="{C249C2F1-57D7-044C-BAC6-76CA6F730F2F}"/>
    <hyperlink ref="AN23" r:id="rId68" display="https://www.beurs.nl/Aandeel-Koers/610720/NN-Group/" xr:uid="{99AC5D0C-35E1-094D-A7AF-F114BE3D9733}"/>
    <hyperlink ref="AN24" r:id="rId69" display="https://www.beurs.nl/Aandeel-Koers/11783/Philips-Koninklijke/" xr:uid="{808C9FBE-3A06-7B48-A5CC-B5BF01202E7D}"/>
    <hyperlink ref="AN25" r:id="rId70" display="https://www.beurs.nl/Aandeel-Koers/600539912/PROSUS/" xr:uid="{A450EB44-EF18-CA42-A211-D2E1A8584531}"/>
    <hyperlink ref="AN26" r:id="rId71" display="https://www.beurs.nl/Aandeel-Koers/11785/RANDSTAD-NV/" xr:uid="{145462EE-1798-5545-8024-9BCA5D0442F7}"/>
    <hyperlink ref="AN27" r:id="rId72" display="https://www.beurs.nl/Aandeel-Koers/11765/RELX/" xr:uid="{66F45FD5-CA31-C144-AEF8-3618C3C7E888}"/>
    <hyperlink ref="AN28" r:id="rId73" display="https://www.beurs.nl/Aandeel-Koers/210964/Royal-Dutch-Shell-A/" xr:uid="{057962DA-E7FD-9645-A11E-7663EC0355F8}"/>
    <hyperlink ref="AN29" r:id="rId74" display="https://www.beurs.nl/Aandeel-Koers/360115972/UNIBAIL-RODAMCO-WESTFIELD/" xr:uid="{E894A09E-37F8-1547-A0E7-9F7385F2D1BF}"/>
    <hyperlink ref="AN30" r:id="rId75" display="https://www.beurs.nl/Aandeel-Koers/11962/UNILEVER/" xr:uid="{B5E847DD-0EC2-4444-9CC8-91F3081913A5}"/>
    <hyperlink ref="AN31" r:id="rId76" display="https://www.beurs.nl/Aandeel-Koers/11795/Wolters-Kluwer/" xr:uid="{A219ADF4-0DF6-E24F-BD29-03AE96868A23}"/>
  </hyperlinks>
  <pageMargins left="0.39370078740157483" right="0" top="0.98425196850393704" bottom="0.98425196850393704" header="0.51181102362204722" footer="0.51181102362204722"/>
  <pageSetup paperSize="9" scale="90" orientation="portrait" horizontalDpi="300"/>
  <headerFooter alignWithMargins="0"/>
  <ignoredErrors>
    <ignoredError sqref="AO33:BC34 C6:E6 C7:U7 C9:I9 AO32:BC32 C14 C13 E13 C19 C18 E18 C24 C23 E23 C28 C26 E26 D31:U31 C29 E29 G13 C21 C20 G20 G26 G29:K29 C12:G12 C10:G10 I10 I13 C16 C15 I15 I18 I26 C8:I8 K8 K13 C25 K25 K26 M8:U8 M13 M24:O24 M29:O29 O9:U9 O13 O18 Q13 C17 Q17 Q20 C30:O30 Q30:U30 S13 S17 C22 S22 S24 S26 U13 U14 U17 C27 U27 W7:AC7 W10:Y10 W16:Y16 W26 W29 W31:AA31 Y18 Y23 Y26:AA26 Y29:AA29 AA9:AC9 AA17:AC17 AA18 AA20 AA21 AA24 AC18 AC19 AC20 AC24 AC26 AC31 AO7:BC7 C11:G11 AE11 AE24:AG24 AE25:AG25 AO31:BC31 AG8 AG15 AG18 AG20 AG23 AI8 AI13 AI18 AI26:AM26 AI27:AM27 AO8:AT8 AK18 AK19 AK20 AK23 AO17:AP17 AM22 AM24 AP18 AP23 AP26 AP27 AP29 AP30:BC30 AR9:AT9 AR14 AR24 AR29:AT29 AT14 AT16 AT21 AT23 AV8:BC8 AV10 AV14 AV29 AX9 AX18 AX26 AX29 AZ9:BC9 AZ18 AZ26:BB26 AZ29:BC29 BB12 BB14 BB22 BB25 BB15 BB13 BB19 BB20 BB17 BB24 BB16 BB21 BB23 BB18 AZ28:BB28 AZ12 AZ11:BB11 AZ25 AZ15 AZ13 AZ19 AZ20 AZ17 AZ22 AZ27:BB27 AZ24 AZ16 AZ21 AZ23 AZ10:BB10 AZ14 AX28 AX12 AX11 AX25 AX15 AX13 AX19 AX20 AX17 AX22 AX27 AX24 AX16 AX21 AX23 AX10 AX14 AV28 AV12 AV11 AV25 AV15 AV13 AV19 AV20 AV17 AV22 AV18 AV26 AV27 AV9 AV24 AV16 AV21 AV23 AT15 AT19 AT20 AT17 AT22 AT18 AT24 AR28:AT28 AR12:AT12 AR10:AT10 AR16 AR21 AR11:AT11 AR25:AT25 AR15 AR13:AT13 AR19 AR20 AR17 AR22 AR18 AR23 AR26:AT26 AR27:AT27 AP28 AP21 AP25 AP19 AP20 AP22 AP24 AM21 AM18 AM19 AM20 AM23 AO12:AP12 AK22 AO14:AP14 AO10:AP10 AO16:AP16 AO9:AP9 AK17 AK21 AO11:AP11 AO15:AP15 AO13:AP13 AI12 AI22 AI14 AI10 AI16 AI9 AI17 AI21 AI19 AI11 AI24:AK24 AI25:AM25 AI15 AI20 AI23 AG12 AG22 AG13 AG14 AG10 AG16 AG9 AG17 AG21 AG19 AG11 AE28:AM28 AE12 AE15 AE8 AE30:AM30 AE22 AE13 AE14 AE27:AG27 AE10 AE16 AE23 AE29:AM29 AE9 AE17 AE21 AE18 AE19 AE20 AE26:AG26 AC28 AC25 AC30 AC22 AC27 AC23 AC29 AC21 AA19 AA12:AC12 AA15:AC15 AA25 AA22 AA13:AC13 AA14:AC14 AA10:AC10 AA16:AC16 AA23 AA11:AC11 Y19 Y28:AA28 Y21 Y25 Y20 Y30:AA30 Y22 Y24 Y27:AA27 W19 W23 W28 W21 W12:Y12 W15:Y15 W25 W8:AC8 W9:Y9 W18 W20 W30 W22 W24 W13:Y13 W14:Y14 W17:Y17 W27 W11:Y11 U19 U23 U21 U16 U15 U25 U18 U20 U22 U24 U26 S14 S19 S23 S21 S16 S15 S25 S18 S20 S27 Q14 Q19 Q23 Q28:U28 Q21 Q16 Q15 Q25 Q26 Q24 Q29:U29 Q18 Q22 Q27 O14 O12:U12 O10:U10 O16 O15 O17 O11:U11 M9 M14 M19:O19 M23:O23 M28:O28 M21:O21 M20:O20 M12 M10 M16 M15 M18 M25:O25 M26:O26 M17 M22:O22 M27:O27 M11 K9 K14 K19 K24 K23 K21 K20 K12 K10 K16 K15 K18 K17 K22 K27 K11 I14 I19 I24 I23 I21 I20 I12 I16 I25 I17 I22 I11 G14 G19 G18 G24 G23 G28:K28 G21 G16 G15 G25 G17 G22 G27:I27 E14 E19 E24 E28 E21 E20 E16 E15 E25 E17 E22 E27 AK13:AM13 AK15:AM15 AK11:AM11 AK9:AM9 AK16:AM16 AK10:AM10 AK14:AM14 AK12:AM12 AM17 AK8:AM8 AE31:AM31 AE7:AM7 C32:AM32 C33:AM34" evalError="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1"/>
  <sheetViews>
    <sheetView zoomScale="75" workbookViewId="0">
      <selection activeCell="C26" sqref="C26"/>
    </sheetView>
  </sheetViews>
  <sheetFormatPr baseColWidth="10" defaultColWidth="8.83203125" defaultRowHeight="13"/>
  <cols>
    <col min="1" max="1" width="38.83203125" customWidth="1"/>
    <col min="2" max="15" width="10.6640625" customWidth="1"/>
  </cols>
  <sheetData>
    <row r="1" spans="1:15" ht="28">
      <c r="A1" s="55" t="s">
        <v>53</v>
      </c>
      <c r="B1" s="137"/>
      <c r="C1" s="18"/>
      <c r="D1" s="18"/>
      <c r="E1" s="18"/>
      <c r="F1" s="20"/>
    </row>
    <row r="2" spans="1:15">
      <c r="A2" s="56" t="s">
        <v>19</v>
      </c>
      <c r="B2" s="25"/>
      <c r="C2" s="14"/>
      <c r="D2" s="14"/>
      <c r="E2" s="14"/>
      <c r="F2" s="57"/>
    </row>
    <row r="3" spans="1:15" ht="14" thickBot="1">
      <c r="A3" s="58"/>
      <c r="B3" s="19"/>
      <c r="C3" s="19"/>
      <c r="D3" s="19"/>
      <c r="E3" s="19"/>
      <c r="F3" s="21"/>
    </row>
    <row r="5" spans="1:15" ht="24" customHeight="1">
      <c r="A5" s="175" t="s">
        <v>18</v>
      </c>
      <c r="B5" s="167" t="s">
        <v>24</v>
      </c>
      <c r="C5" s="169">
        <v>42618</v>
      </c>
      <c r="D5" s="169">
        <v>42625</v>
      </c>
      <c r="E5" s="169">
        <v>42632</v>
      </c>
      <c r="F5" s="169">
        <v>42639</v>
      </c>
      <c r="G5" s="169">
        <v>42646</v>
      </c>
      <c r="H5" s="169">
        <v>42653</v>
      </c>
      <c r="I5" s="169">
        <v>42660</v>
      </c>
      <c r="J5" s="169">
        <v>42667</v>
      </c>
      <c r="K5" s="169">
        <v>42674</v>
      </c>
      <c r="L5" s="169">
        <v>42681</v>
      </c>
      <c r="M5" s="169">
        <v>42688</v>
      </c>
      <c r="N5" s="169">
        <v>42695</v>
      </c>
      <c r="O5" s="169">
        <v>42702</v>
      </c>
    </row>
    <row r="6" spans="1:15" ht="21" customHeight="1">
      <c r="A6" s="170" t="s">
        <v>23</v>
      </c>
      <c r="B6" s="153"/>
      <c r="C6" s="154"/>
      <c r="D6" s="154"/>
      <c r="E6" s="155"/>
      <c r="F6" s="156"/>
      <c r="G6" s="157"/>
      <c r="H6" s="158"/>
      <c r="I6" s="159"/>
      <c r="J6" s="160"/>
      <c r="K6" s="159"/>
      <c r="L6" s="159"/>
      <c r="M6" s="159"/>
      <c r="N6" s="160"/>
      <c r="O6" s="168"/>
    </row>
    <row r="7" spans="1:15" ht="21" customHeight="1">
      <c r="A7" s="171" t="s">
        <v>28</v>
      </c>
      <c r="B7" s="159"/>
      <c r="C7" s="154"/>
      <c r="D7" s="155"/>
      <c r="E7" s="155"/>
      <c r="F7" s="156"/>
      <c r="G7" s="161"/>
      <c r="H7" s="162"/>
      <c r="I7" s="163"/>
      <c r="J7" s="163"/>
      <c r="K7" s="164"/>
      <c r="L7" s="164"/>
      <c r="M7" s="164"/>
      <c r="N7" s="164"/>
      <c r="O7" s="168"/>
    </row>
    <row r="8" spans="1:15" ht="21" customHeight="1">
      <c r="A8" s="171" t="s">
        <v>29</v>
      </c>
      <c r="B8" s="165"/>
      <c r="C8" s="155"/>
      <c r="D8" s="155"/>
      <c r="E8" s="155"/>
      <c r="F8" s="166"/>
      <c r="G8" s="161"/>
      <c r="H8" s="162"/>
      <c r="I8" s="163"/>
      <c r="J8" s="163"/>
      <c r="K8" s="164"/>
      <c r="L8" s="164"/>
      <c r="M8" s="164"/>
      <c r="N8" s="164"/>
      <c r="O8" s="168"/>
    </row>
    <row r="9" spans="1:15" ht="21" customHeight="1">
      <c r="A9" s="171" t="s">
        <v>30</v>
      </c>
      <c r="B9" s="165"/>
      <c r="C9" s="155"/>
      <c r="D9" s="155"/>
      <c r="E9" s="155"/>
      <c r="F9" s="166"/>
      <c r="G9" s="161"/>
      <c r="H9" s="162"/>
      <c r="I9" s="163"/>
      <c r="J9" s="163"/>
      <c r="K9" s="164"/>
      <c r="L9" s="164"/>
      <c r="M9" s="164"/>
      <c r="N9" s="164"/>
      <c r="O9" s="168"/>
    </row>
    <row r="10" spans="1:15" ht="21" customHeight="1">
      <c r="A10" s="171" t="s">
        <v>31</v>
      </c>
      <c r="B10" s="165"/>
      <c r="C10" s="155"/>
      <c r="D10" s="155"/>
      <c r="E10" s="155"/>
      <c r="F10" s="166"/>
      <c r="G10" s="161"/>
      <c r="H10" s="162"/>
      <c r="I10" s="163"/>
      <c r="J10" s="163"/>
      <c r="K10" s="164"/>
      <c r="L10" s="164"/>
      <c r="M10" s="164"/>
      <c r="N10" s="164"/>
      <c r="O10" s="168"/>
    </row>
    <row r="11" spans="1:15" ht="21" customHeight="1">
      <c r="A11" s="171" t="s">
        <v>32</v>
      </c>
      <c r="B11" s="165"/>
      <c r="C11" s="155"/>
      <c r="D11" s="155"/>
      <c r="E11" s="155"/>
      <c r="F11" s="166"/>
      <c r="G11" s="161"/>
      <c r="H11" s="162"/>
      <c r="I11" s="163"/>
      <c r="J11" s="163"/>
      <c r="K11" s="164"/>
      <c r="L11" s="164"/>
      <c r="M11" s="164"/>
      <c r="N11" s="164"/>
      <c r="O11" s="168"/>
    </row>
    <row r="12" spans="1:15" ht="21" customHeight="1">
      <c r="A12" s="171" t="s">
        <v>33</v>
      </c>
      <c r="B12" s="165"/>
      <c r="C12" s="155"/>
      <c r="D12" s="155"/>
      <c r="E12" s="155"/>
      <c r="F12" s="166"/>
      <c r="G12" s="161"/>
      <c r="H12" s="162"/>
      <c r="I12" s="163"/>
      <c r="J12" s="163"/>
      <c r="K12" s="164"/>
      <c r="L12" s="164"/>
      <c r="M12" s="164"/>
      <c r="N12" s="164"/>
      <c r="O12" s="168"/>
    </row>
    <row r="13" spans="1:15" ht="21" customHeight="1">
      <c r="A13" s="171" t="s">
        <v>34</v>
      </c>
      <c r="B13" s="165"/>
      <c r="C13" s="155"/>
      <c r="D13" s="155"/>
      <c r="E13" s="155"/>
      <c r="F13" s="166"/>
      <c r="G13" s="161"/>
      <c r="H13" s="162"/>
      <c r="I13" s="163"/>
      <c r="J13" s="163"/>
      <c r="K13" s="164"/>
      <c r="L13" s="164"/>
      <c r="M13" s="164"/>
      <c r="N13" s="164"/>
      <c r="O13" s="168"/>
    </row>
    <row r="14" spans="1:15" ht="21" customHeight="1">
      <c r="A14" s="171" t="s">
        <v>35</v>
      </c>
      <c r="B14" s="165"/>
      <c r="C14" s="155"/>
      <c r="D14" s="155"/>
      <c r="E14" s="155"/>
      <c r="F14" s="166"/>
      <c r="G14" s="161"/>
      <c r="H14" s="162"/>
      <c r="I14" s="163"/>
      <c r="J14" s="163"/>
      <c r="K14" s="164"/>
      <c r="L14" s="164"/>
      <c r="M14" s="164"/>
      <c r="N14" s="164"/>
      <c r="O14" s="168"/>
    </row>
    <row r="15" spans="1:15" ht="21" customHeight="1">
      <c r="A15" s="171" t="s">
        <v>55</v>
      </c>
      <c r="B15" s="165"/>
      <c r="C15" s="155"/>
      <c r="D15" s="155"/>
      <c r="E15" s="155"/>
      <c r="F15" s="166"/>
      <c r="G15" s="161"/>
      <c r="H15" s="162"/>
      <c r="I15" s="163"/>
      <c r="J15" s="163"/>
      <c r="K15" s="164"/>
      <c r="L15" s="164"/>
      <c r="M15" s="164"/>
      <c r="N15" s="164"/>
      <c r="O15" s="168"/>
    </row>
    <row r="16" spans="1:15" ht="21" customHeight="1">
      <c r="A16" s="171" t="s">
        <v>36</v>
      </c>
      <c r="B16" s="165"/>
      <c r="C16" s="155"/>
      <c r="D16" s="155"/>
      <c r="E16" s="155"/>
      <c r="F16" s="166"/>
      <c r="G16" s="161"/>
      <c r="H16" s="162"/>
      <c r="I16" s="163"/>
      <c r="J16" s="163"/>
      <c r="K16" s="164"/>
      <c r="L16" s="164"/>
      <c r="M16" s="164"/>
      <c r="N16" s="164"/>
      <c r="O16" s="168"/>
    </row>
    <row r="17" spans="1:15" ht="21" customHeight="1">
      <c r="A17" s="171" t="s">
        <v>37</v>
      </c>
      <c r="B17" s="165"/>
      <c r="C17" s="155"/>
      <c r="D17" s="155"/>
      <c r="E17" s="155"/>
      <c r="F17" s="166"/>
      <c r="G17" s="161"/>
      <c r="H17" s="162"/>
      <c r="I17" s="163"/>
      <c r="J17" s="163"/>
      <c r="K17" s="164"/>
      <c r="L17" s="164"/>
      <c r="M17" s="164"/>
      <c r="N17" s="164"/>
      <c r="O17" s="168"/>
    </row>
    <row r="18" spans="1:15" ht="21" customHeight="1">
      <c r="A18" s="171" t="s">
        <v>38</v>
      </c>
      <c r="B18" s="165"/>
      <c r="C18" s="155"/>
      <c r="D18" s="155"/>
      <c r="E18" s="155"/>
      <c r="F18" s="166"/>
      <c r="G18" s="161"/>
      <c r="H18" s="162"/>
      <c r="I18" s="163"/>
      <c r="J18" s="163"/>
      <c r="K18" s="164"/>
      <c r="L18" s="164"/>
      <c r="M18" s="164"/>
      <c r="N18" s="164"/>
      <c r="O18" s="168"/>
    </row>
    <row r="19" spans="1:15" ht="21" customHeight="1">
      <c r="A19" s="171" t="s">
        <v>39</v>
      </c>
      <c r="B19" s="165"/>
      <c r="C19" s="155"/>
      <c r="D19" s="155"/>
      <c r="E19" s="155"/>
      <c r="F19" s="166"/>
      <c r="G19" s="161"/>
      <c r="H19" s="162"/>
      <c r="I19" s="163"/>
      <c r="J19" s="163"/>
      <c r="K19" s="164"/>
      <c r="L19" s="164"/>
      <c r="M19" s="164"/>
      <c r="N19" s="164"/>
      <c r="O19" s="168"/>
    </row>
    <row r="20" spans="1:15" ht="21" customHeight="1">
      <c r="A20" s="171" t="s">
        <v>40</v>
      </c>
      <c r="B20" s="165"/>
      <c r="C20" s="155"/>
      <c r="D20" s="155"/>
      <c r="E20" s="155"/>
      <c r="F20" s="166"/>
      <c r="G20" s="161"/>
      <c r="H20" s="162"/>
      <c r="I20" s="163"/>
      <c r="J20" s="163"/>
      <c r="K20" s="164"/>
      <c r="L20" s="164"/>
      <c r="M20" s="164"/>
      <c r="N20" s="164"/>
      <c r="O20" s="168"/>
    </row>
    <row r="21" spans="1:15" ht="21" customHeight="1">
      <c r="A21" s="171" t="s">
        <v>41</v>
      </c>
      <c r="B21" s="165"/>
      <c r="C21" s="155"/>
      <c r="D21" s="155"/>
      <c r="E21" s="155"/>
      <c r="F21" s="166"/>
      <c r="G21" s="161"/>
      <c r="H21" s="162"/>
      <c r="I21" s="163"/>
      <c r="J21" s="163"/>
      <c r="K21" s="164"/>
      <c r="L21" s="164"/>
      <c r="M21" s="164"/>
      <c r="N21" s="164"/>
      <c r="O21" s="168"/>
    </row>
    <row r="22" spans="1:15" ht="21" customHeight="1">
      <c r="A22" s="171" t="s">
        <v>42</v>
      </c>
      <c r="B22" s="165"/>
      <c r="C22" s="155"/>
      <c r="D22" s="155"/>
      <c r="E22" s="155"/>
      <c r="F22" s="166"/>
      <c r="G22" s="161"/>
      <c r="H22" s="162"/>
      <c r="I22" s="163"/>
      <c r="J22" s="163"/>
      <c r="K22" s="164"/>
      <c r="L22" s="164"/>
      <c r="M22" s="164"/>
      <c r="N22" s="164"/>
      <c r="O22" s="168"/>
    </row>
    <row r="23" spans="1:15" ht="21" customHeight="1">
      <c r="A23" s="171" t="s">
        <v>43</v>
      </c>
      <c r="B23" s="165"/>
      <c r="C23" s="155"/>
      <c r="D23" s="155"/>
      <c r="E23" s="155"/>
      <c r="F23" s="166"/>
      <c r="G23" s="161"/>
      <c r="H23" s="162"/>
      <c r="I23" s="163"/>
      <c r="J23" s="163"/>
      <c r="K23" s="164"/>
      <c r="L23" s="164"/>
      <c r="M23" s="164"/>
      <c r="N23" s="164"/>
      <c r="O23" s="168"/>
    </row>
    <row r="24" spans="1:15" ht="21" customHeight="1">
      <c r="A24" s="171" t="s">
        <v>44</v>
      </c>
      <c r="B24" s="165"/>
      <c r="C24" s="155"/>
      <c r="D24" s="155"/>
      <c r="E24" s="155"/>
      <c r="F24" s="166"/>
      <c r="G24" s="161"/>
      <c r="H24" s="162"/>
      <c r="I24" s="163"/>
      <c r="J24" s="163"/>
      <c r="K24" s="164"/>
      <c r="L24" s="164"/>
      <c r="M24" s="164"/>
      <c r="N24" s="164"/>
      <c r="O24" s="168"/>
    </row>
    <row r="25" spans="1:15" ht="21" customHeight="1">
      <c r="A25" s="171" t="s">
        <v>45</v>
      </c>
      <c r="B25" s="165"/>
      <c r="C25" s="155"/>
      <c r="D25" s="155"/>
      <c r="E25" s="155"/>
      <c r="F25" s="166"/>
      <c r="G25" s="161"/>
      <c r="H25" s="162"/>
      <c r="I25" s="163"/>
      <c r="J25" s="163"/>
      <c r="K25" s="164"/>
      <c r="L25" s="164"/>
      <c r="M25" s="164"/>
      <c r="N25" s="164"/>
      <c r="O25" s="168"/>
    </row>
    <row r="26" spans="1:15" ht="21" customHeight="1">
      <c r="A26" s="171" t="s">
        <v>46</v>
      </c>
      <c r="B26" s="165"/>
      <c r="C26" s="155"/>
      <c r="D26" s="155"/>
      <c r="E26" s="155"/>
      <c r="F26" s="166"/>
      <c r="G26" s="161"/>
      <c r="H26" s="162"/>
      <c r="I26" s="163"/>
      <c r="J26" s="163"/>
      <c r="K26" s="164"/>
      <c r="L26" s="164"/>
      <c r="M26" s="164"/>
      <c r="N26" s="164"/>
      <c r="O26" s="168"/>
    </row>
    <row r="27" spans="1:15" ht="21" customHeight="1">
      <c r="A27" s="171" t="s">
        <v>56</v>
      </c>
      <c r="B27" s="165"/>
      <c r="C27" s="155"/>
      <c r="D27" s="155"/>
      <c r="E27" s="155"/>
      <c r="F27" s="166"/>
      <c r="G27" s="161"/>
      <c r="H27" s="162"/>
      <c r="I27" s="163"/>
      <c r="J27" s="163"/>
      <c r="K27" s="164"/>
      <c r="L27" s="164"/>
      <c r="M27" s="164"/>
      <c r="N27" s="164"/>
      <c r="O27" s="168"/>
    </row>
    <row r="28" spans="1:15" ht="21" customHeight="1">
      <c r="A28" s="171" t="s">
        <v>47</v>
      </c>
      <c r="B28" s="165"/>
      <c r="C28" s="155"/>
      <c r="D28" s="155"/>
      <c r="E28" s="155"/>
      <c r="F28" s="166"/>
      <c r="G28" s="161"/>
      <c r="H28" s="162"/>
      <c r="I28" s="163"/>
      <c r="J28" s="163"/>
      <c r="K28" s="164"/>
      <c r="L28" s="164"/>
      <c r="M28" s="164"/>
      <c r="N28" s="164"/>
      <c r="O28" s="168"/>
    </row>
    <row r="29" spans="1:15" ht="21" customHeight="1">
      <c r="A29" s="171" t="s">
        <v>48</v>
      </c>
      <c r="B29" s="165"/>
      <c r="C29" s="155"/>
      <c r="D29" s="155"/>
      <c r="E29" s="155"/>
      <c r="F29" s="166"/>
      <c r="G29" s="161"/>
      <c r="H29" s="162"/>
      <c r="I29" s="163"/>
      <c r="J29" s="163"/>
      <c r="K29" s="164"/>
      <c r="L29" s="164"/>
      <c r="M29" s="164"/>
      <c r="N29" s="164"/>
      <c r="O29" s="168"/>
    </row>
    <row r="30" spans="1:15" ht="21" customHeight="1">
      <c r="A30" s="171" t="s">
        <v>49</v>
      </c>
      <c r="B30" s="165"/>
      <c r="C30" s="155"/>
      <c r="D30" s="155"/>
      <c r="E30" s="155"/>
      <c r="F30" s="166"/>
      <c r="G30" s="161"/>
      <c r="H30" s="162"/>
      <c r="I30" s="163"/>
      <c r="J30" s="163"/>
      <c r="K30" s="164"/>
      <c r="L30" s="164"/>
      <c r="M30" s="164"/>
      <c r="N30" s="164"/>
      <c r="O30" s="168"/>
    </row>
    <row r="31" spans="1:15" ht="21" customHeight="1">
      <c r="A31" s="171" t="s">
        <v>50</v>
      </c>
      <c r="B31" s="165"/>
      <c r="C31" s="155"/>
      <c r="D31" s="155"/>
      <c r="E31" s="155"/>
      <c r="F31" s="166"/>
      <c r="G31" s="161"/>
      <c r="H31" s="162"/>
      <c r="I31" s="163"/>
      <c r="J31" s="163"/>
      <c r="K31" s="164"/>
      <c r="L31" s="164"/>
      <c r="M31" s="164"/>
      <c r="N31" s="164"/>
      <c r="O31" s="168"/>
    </row>
  </sheetData>
  <phoneticPr fontId="0" type="noConversion"/>
  <hyperlinks>
    <hyperlink ref="A7" r:id="rId1" tooltip="Aalberts Industries" display="http://beurs.fd.nl/noteringen/11797/aalberts/koersen" xr:uid="{00000000-0004-0000-0100-000000000000}"/>
    <hyperlink ref="A8" r:id="rId2" tooltip="ABN AMRO" display="http://beurs.fd.nl/noteringen/612967/abn-amro/koersen" xr:uid="{00000000-0004-0000-0100-000001000000}"/>
    <hyperlink ref="A9" r:id="rId3" tooltip="Aegon" display="http://beurs.fd.nl/noteringen/11754/aegon/koersen" xr:uid="{00000000-0004-0000-0100-000002000000}"/>
    <hyperlink ref="A10" r:id="rId4" tooltip="Ahold Delhaize Koninklijke" display="http://beurs.fd.nl/noteringen/11755/ahold-delhaize/koersen" xr:uid="{00000000-0004-0000-0100-000003000000}"/>
    <hyperlink ref="A11" r:id="rId5" tooltip="Akzo Nobel" display="http://beurs.fd.nl/noteringen/11756/akzo-nobel/koersen" xr:uid="{00000000-0004-0000-0100-000004000000}"/>
    <hyperlink ref="A12" r:id="rId6" tooltip="Altice" display="http://beurs.fd.nl/noteringen/590174/altice/koersen" xr:uid="{00000000-0004-0000-0100-000005000000}"/>
    <hyperlink ref="A13" r:id="rId7" tooltip="ArcelorMittal" display="http://beurs.fd.nl/noteringen/11895/arcelormittal/koersen" xr:uid="{00000000-0004-0000-0100-000006000000}"/>
    <hyperlink ref="A14" r:id="rId8" tooltip="ASML Holding" display="http://beurs.fd.nl/noteringen/16923/asml/koersen" xr:uid="{00000000-0004-0000-0100-000007000000}"/>
    <hyperlink ref="A15" r:id="rId9" tooltip="Boskalis Westminster Koninklijke" display="http://beurs.fd.nl/noteringen/11825/boskalis/koersen" xr:uid="{00000000-0004-0000-0100-000008000000}"/>
    <hyperlink ref="A16" r:id="rId10" tooltip="DSM Koninklijke" display="http://beurs.fd.nl/noteringen/11764/dsm/koersen" xr:uid="{00000000-0004-0000-0100-000009000000}"/>
    <hyperlink ref="A17" r:id="rId11" tooltip="Galapagos" display="http://beurs.fd.nl/noteringen/60189120/galapagos/koersen" xr:uid="{00000000-0004-0000-0100-00000A000000}"/>
    <hyperlink ref="A18" r:id="rId12" tooltip="Gemalto" display="http://beurs.fd.nl/noteringen/360191811/gemalto/koersen" xr:uid="{00000000-0004-0000-0100-00000B000000}"/>
    <hyperlink ref="A19" r:id="rId13" tooltip="Heineken" display="http://beurs.fd.nl/noteringen/11770/heineken/koersen" xr:uid="{00000000-0004-0000-0100-00000C000000}"/>
    <hyperlink ref="A20" r:id="rId14" tooltip="ING Groep" display="http://beurs.fd.nl/noteringen/11773/ing/koersen" xr:uid="{00000000-0004-0000-0100-00000D000000}"/>
    <hyperlink ref="A21" r:id="rId15" tooltip="KPN Koninklijke" display="http://beurs.fd.nl/noteringen/25845/kpn/koersen" xr:uid="{00000000-0004-0000-0100-00000E000000}"/>
    <hyperlink ref="A22" r:id="rId16" tooltip="NN Group" display="http://beurs.fd.nl/noteringen/610720/nn-group/koersen" xr:uid="{00000000-0004-0000-0100-00000F000000}"/>
    <hyperlink ref="A23" r:id="rId17" tooltip="Philips Koninklijke" display="http://beurs.fd.nl/noteringen/11783/philips-koninklijke/koersen" xr:uid="{00000000-0004-0000-0100-000010000000}"/>
    <hyperlink ref="A24" r:id="rId18" tooltip="Randstad" display="http://beurs.fd.nl/noteringen/11785/randstad/koersen" xr:uid="{00000000-0004-0000-0100-000011000000}"/>
    <hyperlink ref="A25" r:id="rId19" tooltip="RELX" display="http://beurs.fd.nl/noteringen/11765/relx/koersen" xr:uid="{00000000-0004-0000-0100-000012000000}"/>
    <hyperlink ref="A26" r:id="rId20" tooltip="Royal Dutch Shell A" display="http://beurs.fd.nl/noteringen/210964/royal-dutch-shell-a/koersen" xr:uid="{00000000-0004-0000-0100-000013000000}"/>
    <hyperlink ref="A27" r:id="rId21" tooltip="SBM Offshore" display="http://beurs.fd.nl/noteringen/11889/sbm-offshore/koersen" xr:uid="{00000000-0004-0000-0100-000014000000}"/>
    <hyperlink ref="A28" r:id="rId22" tooltip="Unibail-Rodamco" display="http://beurs.fd.nl/noteringen/360115972/unibail-rodamco/koersen" xr:uid="{00000000-0004-0000-0100-000015000000}"/>
    <hyperlink ref="A29" r:id="rId23" tooltip="Unilever Certificate" display="http://beurs.fd.nl/noteringen/11791/unilever-cert/koersen" xr:uid="{00000000-0004-0000-0100-000016000000}"/>
    <hyperlink ref="A30" r:id="rId24" tooltip="Vopak Koninklijke" display="http://beurs.fd.nl/noteringen/101431/vopak/koersen" xr:uid="{00000000-0004-0000-0100-000017000000}"/>
    <hyperlink ref="A31" r:id="rId25" tooltip="Wolters Kluwer" display="http://beurs.fd.nl/noteringen/11795/wolters-kluwer/koersen" xr:uid="{00000000-0004-0000-0100-000018000000}"/>
  </hyperlinks>
  <pageMargins left="0.75" right="0.75" top="1" bottom="1"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workbookViewId="0">
      <selection activeCell="A25" sqref="A1:A25"/>
    </sheetView>
  </sheetViews>
  <sheetFormatPr baseColWidth="10" defaultColWidth="8.83203125" defaultRowHeight="13"/>
  <cols>
    <col min="1" max="1" width="26.6640625" customWidth="1"/>
    <col min="2" max="2" width="9.33203125" customWidth="1"/>
    <col min="3" max="3" width="9.1640625" bestFit="1" customWidth="1"/>
    <col min="12" max="12" width="11" customWidth="1"/>
  </cols>
  <sheetData>
    <row r="1" spans="1:8">
      <c r="A1" s="193" t="s">
        <v>57</v>
      </c>
      <c r="B1" s="185">
        <v>8.2919999999999998</v>
      </c>
      <c r="C1" s="186">
        <v>0.28399999999999997</v>
      </c>
      <c r="D1" s="187">
        <v>3.5499999999999997E-2</v>
      </c>
      <c r="E1" s="185">
        <v>8.298</v>
      </c>
      <c r="F1" s="185">
        <v>8.0139999999999993</v>
      </c>
      <c r="G1" s="188">
        <v>664331</v>
      </c>
      <c r="H1" s="189">
        <v>0.72905092592592602</v>
      </c>
    </row>
    <row r="2" spans="1:8">
      <c r="A2" s="193" t="s">
        <v>58</v>
      </c>
      <c r="B2" s="190">
        <v>1383.5</v>
      </c>
      <c r="C2" s="186">
        <v>6.5</v>
      </c>
      <c r="D2" s="187">
        <v>4.7000000000000002E-3</v>
      </c>
      <c r="E2" s="190">
        <v>1391.5</v>
      </c>
      <c r="F2" s="190">
        <v>1370</v>
      </c>
      <c r="G2" s="188">
        <v>10742</v>
      </c>
      <c r="H2" s="189">
        <v>0.72909722222222229</v>
      </c>
    </row>
    <row r="3" spans="1:8">
      <c r="A3" s="193" t="s">
        <v>59</v>
      </c>
      <c r="B3" s="185">
        <v>2.3279999999999998</v>
      </c>
      <c r="C3" s="186">
        <v>8.0000000000000002E-3</v>
      </c>
      <c r="D3" s="187">
        <v>3.3999999999999998E-3</v>
      </c>
      <c r="E3" s="185">
        <v>2.335</v>
      </c>
      <c r="F3" s="185">
        <v>2.3029999999999999</v>
      </c>
      <c r="G3" s="188">
        <v>844942</v>
      </c>
      <c r="H3" s="189">
        <v>0.72913194444444451</v>
      </c>
    </row>
    <row r="4" spans="1:8">
      <c r="A4" s="193" t="s">
        <v>60</v>
      </c>
      <c r="B4" s="185">
        <v>25.68</v>
      </c>
      <c r="C4" s="191">
        <v>-0.37</v>
      </c>
      <c r="D4" s="192">
        <v>-1.4200000000000001E-2</v>
      </c>
      <c r="E4" s="185">
        <v>26.23</v>
      </c>
      <c r="F4" s="185">
        <v>25.63</v>
      </c>
      <c r="G4" s="188">
        <v>453654</v>
      </c>
      <c r="H4" s="189">
        <v>0.72880787037037031</v>
      </c>
    </row>
    <row r="5" spans="1:8">
      <c r="A5" s="193" t="s">
        <v>61</v>
      </c>
      <c r="B5" s="185">
        <v>86.4</v>
      </c>
      <c r="C5" s="191">
        <v>-0.3</v>
      </c>
      <c r="D5" s="192">
        <v>-3.5000000000000001E-3</v>
      </c>
      <c r="E5" s="185">
        <v>87.18</v>
      </c>
      <c r="F5" s="185">
        <v>85.98</v>
      </c>
      <c r="G5" s="188">
        <v>86783</v>
      </c>
      <c r="H5" s="189">
        <v>0.72913194444444451</v>
      </c>
    </row>
    <row r="6" spans="1:8">
      <c r="A6" s="193" t="s">
        <v>62</v>
      </c>
      <c r="B6" s="185">
        <v>10.784000000000001</v>
      </c>
      <c r="C6" s="186">
        <v>4.0000000000000001E-3</v>
      </c>
      <c r="D6" s="187">
        <v>4.0000000000000002E-4</v>
      </c>
      <c r="E6" s="185">
        <v>10.906000000000001</v>
      </c>
      <c r="F6" s="185">
        <v>10.66</v>
      </c>
      <c r="G6" s="188">
        <v>991637</v>
      </c>
      <c r="H6" s="189">
        <v>0.72901620370370368</v>
      </c>
    </row>
    <row r="7" spans="1:8">
      <c r="A7" s="193" t="s">
        <v>63</v>
      </c>
      <c r="B7" s="185">
        <v>120.35</v>
      </c>
      <c r="C7" s="186">
        <v>2.85</v>
      </c>
      <c r="D7" s="187">
        <v>2.4299999999999999E-2</v>
      </c>
      <c r="E7" s="185">
        <v>120.7</v>
      </c>
      <c r="F7" s="185">
        <v>117.6</v>
      </c>
      <c r="G7" s="188">
        <v>41536</v>
      </c>
      <c r="H7" s="189">
        <v>0.7289699074074073</v>
      </c>
    </row>
    <row r="8" spans="1:8">
      <c r="A8" s="193" t="s">
        <v>64</v>
      </c>
      <c r="B8" s="185">
        <v>310.7</v>
      </c>
      <c r="C8" s="186">
        <v>2.4</v>
      </c>
      <c r="D8" s="187">
        <v>7.7999999999999996E-3</v>
      </c>
      <c r="E8" s="185">
        <v>311.95</v>
      </c>
      <c r="F8" s="185">
        <v>307.89999999999998</v>
      </c>
      <c r="G8" s="188">
        <v>101349</v>
      </c>
      <c r="H8" s="189">
        <v>0.72905092592592602</v>
      </c>
    </row>
    <row r="9" spans="1:8">
      <c r="A9" s="193" t="s">
        <v>55</v>
      </c>
      <c r="B9" s="185">
        <v>30.33</v>
      </c>
      <c r="C9" s="186">
        <v>0.21</v>
      </c>
      <c r="D9" s="187">
        <v>7.0000000000000001E-3</v>
      </c>
      <c r="E9" s="185">
        <v>30.41</v>
      </c>
      <c r="F9" s="185">
        <v>30.12</v>
      </c>
      <c r="G9" s="188">
        <v>83523</v>
      </c>
      <c r="H9" s="189">
        <v>0.72910879629629621</v>
      </c>
    </row>
    <row r="10" spans="1:8">
      <c r="A10" s="193" t="s">
        <v>65</v>
      </c>
      <c r="B10" s="185">
        <v>136.6</v>
      </c>
      <c r="C10" s="191">
        <v>-0.5</v>
      </c>
      <c r="D10" s="192">
        <v>-3.5999999999999999E-3</v>
      </c>
      <c r="E10" s="185">
        <v>138.5</v>
      </c>
      <c r="F10" s="185">
        <v>136.25</v>
      </c>
      <c r="G10" s="188">
        <v>31364</v>
      </c>
      <c r="H10" s="189">
        <v>0.72876157407407405</v>
      </c>
    </row>
    <row r="11" spans="1:8">
      <c r="A11" s="193" t="s">
        <v>66</v>
      </c>
      <c r="B11" s="185">
        <v>114.45</v>
      </c>
      <c r="C11" s="191">
        <v>-1.3</v>
      </c>
      <c r="D11" s="192">
        <v>-1.12E-2</v>
      </c>
      <c r="E11" s="185">
        <v>116.55</v>
      </c>
      <c r="F11" s="185">
        <v>110.575</v>
      </c>
      <c r="G11" s="188">
        <v>62964</v>
      </c>
      <c r="H11" s="189">
        <v>0.72915509259259259</v>
      </c>
    </row>
    <row r="12" spans="1:8">
      <c r="A12" s="193" t="s">
        <v>67</v>
      </c>
      <c r="B12" s="185">
        <v>77.819999999999993</v>
      </c>
      <c r="C12" s="186">
        <v>0.5</v>
      </c>
      <c r="D12" s="187">
        <v>6.4999999999999997E-3</v>
      </c>
      <c r="E12" s="185">
        <v>78.459999999999994</v>
      </c>
      <c r="F12" s="185">
        <v>77.58</v>
      </c>
      <c r="G12" s="188">
        <v>131095</v>
      </c>
      <c r="H12" s="189">
        <v>0.72914351851851855</v>
      </c>
    </row>
    <row r="13" spans="1:8">
      <c r="A13" s="193" t="s">
        <v>68</v>
      </c>
      <c r="B13" s="185">
        <v>92.6</v>
      </c>
      <c r="C13" s="191">
        <v>-0.16</v>
      </c>
      <c r="D13" s="192">
        <v>-1.6999999999999999E-3</v>
      </c>
      <c r="E13" s="185">
        <v>94.22</v>
      </c>
      <c r="F13" s="185">
        <v>92.24</v>
      </c>
      <c r="G13" s="188">
        <v>35484</v>
      </c>
      <c r="H13" s="189">
        <v>0.72915509259259259</v>
      </c>
    </row>
    <row r="14" spans="1:8">
      <c r="A14" s="193" t="s">
        <v>69</v>
      </c>
      <c r="B14" s="185">
        <v>7.1669999999999998</v>
      </c>
      <c r="C14" s="186">
        <v>0.112</v>
      </c>
      <c r="D14" s="187">
        <v>1.5900000000000001E-2</v>
      </c>
      <c r="E14" s="185">
        <v>7.1870000000000003</v>
      </c>
      <c r="F14" s="185">
        <v>7.0529999999999999</v>
      </c>
      <c r="G14" s="188">
        <v>1096022</v>
      </c>
      <c r="H14" s="189">
        <v>0.72913194444444451</v>
      </c>
    </row>
    <row r="15" spans="1:8">
      <c r="A15" s="193" t="s">
        <v>70</v>
      </c>
      <c r="B15" s="185">
        <v>90.56</v>
      </c>
      <c r="C15" s="186">
        <v>0.38</v>
      </c>
      <c r="D15" s="187">
        <v>4.1999999999999997E-3</v>
      </c>
      <c r="E15" s="185">
        <v>91.12</v>
      </c>
      <c r="F15" s="185">
        <v>89.94</v>
      </c>
      <c r="G15" s="188">
        <v>91560</v>
      </c>
      <c r="H15" s="189">
        <v>0.72910879629629621</v>
      </c>
    </row>
    <row r="16" spans="1:8">
      <c r="A16" s="193" t="s">
        <v>71</v>
      </c>
      <c r="B16" s="185">
        <v>2.1930000000000001</v>
      </c>
      <c r="C16" s="186">
        <v>2E-3</v>
      </c>
      <c r="D16" s="187">
        <v>8.9999999999999998E-4</v>
      </c>
      <c r="E16" s="185">
        <v>2.2040000000000002</v>
      </c>
      <c r="F16" s="185">
        <v>2.1819999999999999</v>
      </c>
      <c r="G16" s="188">
        <v>1168195</v>
      </c>
      <c r="H16" s="189">
        <v>0.72894675925925922</v>
      </c>
    </row>
    <row r="17" spans="1:8">
      <c r="A17" s="193" t="s">
        <v>72</v>
      </c>
      <c r="B17" s="185">
        <v>33.24</v>
      </c>
      <c r="C17" s="191">
        <v>-0.02</v>
      </c>
      <c r="D17" s="192">
        <v>-5.9999999999999995E-4</v>
      </c>
      <c r="E17" s="185">
        <v>33.479999999999997</v>
      </c>
      <c r="F17" s="185">
        <v>33.1</v>
      </c>
      <c r="G17" s="188">
        <v>144188</v>
      </c>
      <c r="H17" s="189">
        <v>0.72893518518518519</v>
      </c>
    </row>
    <row r="18" spans="1:8">
      <c r="A18" s="193" t="s">
        <v>73</v>
      </c>
      <c r="B18" s="185">
        <v>39.67</v>
      </c>
      <c r="C18" s="191">
        <v>-0.41499999999999998</v>
      </c>
      <c r="D18" s="192">
        <v>-1.04E-2</v>
      </c>
      <c r="E18" s="185">
        <v>40.274999999999999</v>
      </c>
      <c r="F18" s="185">
        <v>39.615000000000002</v>
      </c>
      <c r="G18" s="188">
        <v>336750</v>
      </c>
      <c r="H18" s="189">
        <v>0.72903935185185187</v>
      </c>
    </row>
    <row r="19" spans="1:8">
      <c r="A19" s="193" t="s">
        <v>74</v>
      </c>
      <c r="B19" s="185">
        <v>81.2</v>
      </c>
      <c r="C19" s="186">
        <v>0.35</v>
      </c>
      <c r="D19" s="187">
        <v>4.3E-3</v>
      </c>
      <c r="E19" s="185">
        <v>82.42</v>
      </c>
      <c r="F19" s="185">
        <v>80.92</v>
      </c>
      <c r="G19" s="188">
        <v>252035</v>
      </c>
      <c r="H19" s="189">
        <v>0.72905092592592602</v>
      </c>
    </row>
    <row r="20" spans="1:8">
      <c r="A20" s="193" t="s">
        <v>75</v>
      </c>
      <c r="B20" s="185">
        <v>46.05</v>
      </c>
      <c r="C20" s="186">
        <v>0.4</v>
      </c>
      <c r="D20" s="187">
        <v>8.8000000000000005E-3</v>
      </c>
      <c r="E20" s="185">
        <v>46.12</v>
      </c>
      <c r="F20" s="185">
        <v>45.71</v>
      </c>
      <c r="G20" s="188">
        <v>33143</v>
      </c>
      <c r="H20" s="189">
        <v>0.72905092592592602</v>
      </c>
    </row>
    <row r="21" spans="1:8">
      <c r="A21" s="193" t="s">
        <v>76</v>
      </c>
      <c r="B21" s="185">
        <v>19.510000000000002</v>
      </c>
      <c r="C21" s="191">
        <v>-2.5000000000000001E-2</v>
      </c>
      <c r="D21" s="192">
        <v>-1.2999999999999999E-3</v>
      </c>
      <c r="E21" s="185">
        <v>19.695</v>
      </c>
      <c r="F21" s="185">
        <v>19.434999999999999</v>
      </c>
      <c r="G21" s="188">
        <v>55441</v>
      </c>
      <c r="H21" s="189">
        <v>0.72855324074074079</v>
      </c>
    </row>
    <row r="22" spans="1:8">
      <c r="A22" s="193" t="s">
        <v>77</v>
      </c>
      <c r="B22" s="185">
        <v>11.74</v>
      </c>
      <c r="C22" s="191">
        <v>-0.17599999999999999</v>
      </c>
      <c r="D22" s="192">
        <v>-1.4800000000000001E-2</v>
      </c>
      <c r="E22" s="185">
        <v>12.086</v>
      </c>
      <c r="F22" s="185">
        <v>11.682</v>
      </c>
      <c r="G22" s="188">
        <v>1045591</v>
      </c>
      <c r="H22" s="189">
        <v>0.72914351851851855</v>
      </c>
    </row>
    <row r="23" spans="1:8">
      <c r="A23" s="193" t="s">
        <v>78</v>
      </c>
      <c r="B23" s="185">
        <v>38.57</v>
      </c>
      <c r="C23" s="186">
        <v>0.89</v>
      </c>
      <c r="D23" s="187">
        <v>2.3599999999999999E-2</v>
      </c>
      <c r="E23" s="185">
        <v>38.69</v>
      </c>
      <c r="F23" s="185">
        <v>37.58</v>
      </c>
      <c r="G23" s="188">
        <v>105475</v>
      </c>
      <c r="H23" s="189">
        <v>0.72905092592592602</v>
      </c>
    </row>
    <row r="24" spans="1:8">
      <c r="A24" s="193" t="s">
        <v>79</v>
      </c>
      <c r="B24" s="185">
        <v>51.54</v>
      </c>
      <c r="C24" s="191">
        <v>-0.22</v>
      </c>
      <c r="D24" s="192">
        <v>-4.3E-3</v>
      </c>
      <c r="E24" s="185">
        <v>52.04</v>
      </c>
      <c r="F24" s="185">
        <v>51.3</v>
      </c>
      <c r="G24" s="188">
        <v>364812</v>
      </c>
      <c r="H24" s="189">
        <v>0.72912037037037036</v>
      </c>
    </row>
    <row r="25" spans="1:8">
      <c r="A25" s="193" t="s">
        <v>80</v>
      </c>
    </row>
  </sheetData>
  <hyperlinks>
    <hyperlink ref="A1" r:id="rId1" display="https://www.beurs.nl/Aandeel-Koers/612967/ABN-AMRO-BANK-NV/" xr:uid="{E916735C-CBE8-0B46-ABF4-EC79F587FEFB}"/>
    <hyperlink ref="A2" r:id="rId2" display="https://www.beurs.nl/Aandeel-Koers/613007/ADYEN-NV/" xr:uid="{DB781BC9-2FFE-6249-970B-8290AD75A67E}"/>
    <hyperlink ref="A3" r:id="rId3" display="https://www.beurs.nl/Aandeel-Koers/11754/Aegon/" xr:uid="{CAA4BC0E-0354-2347-A249-487891634ABC}"/>
    <hyperlink ref="A4" r:id="rId4" display="https://www.beurs.nl/Aandeel-Koers/11755/Ahold-Delhaize-Koninklijke/" xr:uid="{7A57CDD9-6D80-4149-9720-F5B45BA17DE1}"/>
    <hyperlink ref="A5" r:id="rId5" display="https://www.beurs.nl/Aandeel-Koers/11756/Akzo-Nobel/" xr:uid="{7CCBA3BE-D068-F947-872B-BF33D7AC9774}"/>
    <hyperlink ref="A6" r:id="rId6" display="https://www.beurs.nl/Aandeel-Koers/11895/ArcelorMittal/" xr:uid="{37418BC7-625F-F34A-B5C7-75FCDBF5D5FD}"/>
    <hyperlink ref="A7" r:id="rId7" display="https://www.beurs.nl/Aandeel-Koers/11808/ASM-International/" xr:uid="{A3116345-3708-AA4A-8ED5-088EF567826F}"/>
    <hyperlink ref="A8" r:id="rId8" display="https://www.beurs.nl/Aandeel-Koers/16923/ASML-Holding/" xr:uid="{517A2F73-CBD4-D944-9B5D-FBD3045F8BCC}"/>
    <hyperlink ref="A9" r:id="rId9" display="https://www.beurs.nl/Aandeel-Koers/596718/ASR-Nederland/" xr:uid="{1FEA1782-CC9E-5B43-973C-83D68C816EF3}"/>
    <hyperlink ref="A10" r:id="rId10" display="https://www.beurs.nl/Aandeel-Koers/11764/DSM-Koninklijke/" xr:uid="{500C24EC-9489-B544-ADA2-A2DAB1CF3711}"/>
    <hyperlink ref="A11" r:id="rId11" display="https://www.beurs.nl/Aandeel-Koers/60189120/Galapagos/" xr:uid="{A2B7634E-9D1B-CB4B-BD2B-178A60C652E1}"/>
    <hyperlink ref="A12" r:id="rId12" display="https://www.beurs.nl/Aandeel-Koers/11770/Heineken/" xr:uid="{210B73C9-D011-9B42-AFB5-45413DDB9ADB}"/>
    <hyperlink ref="A13" r:id="rId13" display="https://www.beurs.nl/Aandeel-Koers/610603/IMCD/" xr:uid="{F21EF01F-A7C1-864D-8AE1-ECAB88BA4778}"/>
    <hyperlink ref="A14" r:id="rId14" display="https://www.beurs.nl/Aandeel-Koers/11773/ING-Groep/" xr:uid="{0F28F2BA-3CF8-A84D-8A0F-284C2B7C5772}"/>
    <hyperlink ref="A15" r:id="rId15" display="https://www.beurs.nl/Aandeel-Koers/561749/JUST-EAT-TAKEAWAY/" xr:uid="{19B7543F-B422-3148-A656-F1D7FDCCE770}"/>
    <hyperlink ref="A16" r:id="rId16" display="https://www.beurs.nl/Aandeel-Koers/25845/KPN-Koninklijke/" xr:uid="{B433A8D7-4C8E-6B46-8947-D46BC2024055}"/>
    <hyperlink ref="A17" r:id="rId17" display="https://www.beurs.nl/Aandeel-Koers/610720/NN-Group/" xr:uid="{D056B134-F5A1-0E43-9979-F9672176D991}"/>
    <hyperlink ref="A18" r:id="rId18" display="https://www.beurs.nl/Aandeel-Koers/11783/Philips-Koninklijke/" xr:uid="{C2764C0A-C8DE-7441-B203-BFA07D67B974}"/>
    <hyperlink ref="A19" r:id="rId19" display="https://www.beurs.nl/Aandeel-Koers/600539912/PROSUS/" xr:uid="{6DE075CD-8971-E749-82F0-CE610DBBF4EA}"/>
    <hyperlink ref="A20" r:id="rId20" display="https://www.beurs.nl/Aandeel-Koers/11785/RANDSTAD-NV/" xr:uid="{C563757D-CBC0-4B4B-951E-AA0337136D80}"/>
    <hyperlink ref="A21" r:id="rId21" display="https://www.beurs.nl/Aandeel-Koers/11765/RELX/" xr:uid="{7A28B3F1-496A-864B-B132-F5BC3B826C60}"/>
    <hyperlink ref="A22" r:id="rId22" display="https://www.beurs.nl/Aandeel-Koers/210964/Royal-Dutch-Shell-A/" xr:uid="{DC665C93-FEF4-A14D-9A36-D610C211253F}"/>
    <hyperlink ref="A23" r:id="rId23" display="https://www.beurs.nl/Aandeel-Koers/360115972/UNIBAIL-RODAMCO-WESTFIELD/" xr:uid="{11BECC92-C995-5E43-BE32-4DBB91976456}"/>
    <hyperlink ref="A24" r:id="rId24" display="https://www.beurs.nl/Aandeel-Koers/11962/UNILEVER/" xr:uid="{DEDC8112-ACFC-CD4B-8DE6-7664DC5B82FD}"/>
    <hyperlink ref="A25" r:id="rId25" display="https://www.beurs.nl/Aandeel-Koers/11795/Wolters-Kluwer/" xr:uid="{9510DCA7-7AA0-E048-8B38-83B9105B8FF4}"/>
  </hyperlinks>
  <pageMargins left="0.7" right="0.7" top="0.75" bottom="0.75" header="0.3" footer="0.3"/>
  <pageSetup paperSize="9" orientation="portrait"/>
  <drawing r:id="rId26"/>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overzicht fondsen</vt:lpstr>
      <vt:lpstr>koersmutaties</vt:lpstr>
      <vt:lpstr>Blad1</vt:lpstr>
      <vt:lpstr>'overzicht fondsen'!Afdrukbereik</vt:lpstr>
    </vt:vector>
  </TitlesOfParts>
  <Company>da vinci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zuidgeest</dc:creator>
  <cp:lastModifiedBy>Microsoft Office User</cp:lastModifiedBy>
  <cp:lastPrinted>2005-05-30T06:06:22Z</cp:lastPrinted>
  <dcterms:created xsi:type="dcterms:W3CDTF">1999-10-10T19:24:54Z</dcterms:created>
  <dcterms:modified xsi:type="dcterms:W3CDTF">2020-09-14T18:08:46Z</dcterms:modified>
</cp:coreProperties>
</file>